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3\Desktop\【財政状況資料集】_414417_太良町_2018\"/>
    </mc:Choice>
  </mc:AlternateContent>
  <bookViews>
    <workbookView xWindow="0" yWindow="0" windowWidth="15360" windowHeight="7635" tabRatio="909"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<sst xmlns="http://schemas.openxmlformats.org/spreadsheetml/2006/main" count="1113" uniqueCount="614">
  <si>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</si>
  <si>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</si>
  <si>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</si>
  <si>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</si>
  <si>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</si>
  <si>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</si>
  <si>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</si>
  <si>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</si>
  <si>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</si>
  <si>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</si>
  <si>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</si>
  <si>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</si>
  <si>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</si>
  <si>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</si>
  <si>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</si>
  <si>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</si>
  <si>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</si>
  <si>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</si>
  <si>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</si>
  <si>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</si>
  <si>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</si>
  <si>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</si>
  <si>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</si>
  <si>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</si>
  <si>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</si>
  <si>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</si>
  <si>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</si>
  <si>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</si>
  <si>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</si>
  <si>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</si>
  <si>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</si>
  <si>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</si>
  <si>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</si>
  <si>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</si>
  <si>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</si>
  <si>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</si>
  <si>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</si>
  <si>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</si>
  <si>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</si>
  <si>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</si>
  <si>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</si>
  <si>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</si>
  <si>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</si>
  <si>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</si>
  <si>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</si>
  <si>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</si>
  <si>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</si>
  <si>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</si>
  <si>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</si>
  <si>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</si>
  <si>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</si>
  <si>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</si>
  <si>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</si>
  <si>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</si>
  <si>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</si>
  <si>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</si>
  <si>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</si>
  <si>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</si>
  <si>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</si>
  <si>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</si>
  <si>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</si>
  <si>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</si>
  <si>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</si>
  <si>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</si>
  <si>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</si>
  <si>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</si>
  <si>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</si>
  <si>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</si>
  <si>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</si>
  <si>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</si>
  <si>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</si>
  <si>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</si>
  <si>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</si>
  <si>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</si>
  <si>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</si>
  <si>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</si>
  <si>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</si>
  <si>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</si>
  <si>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</si>
  <si>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</si>
  <si>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</si>
  <si>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</si>
  <si>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</si>
  <si>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</si>
  <si>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</si>
  <si>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</si>
  <si>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</si>
  <si>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</si>
  <si>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</si>
  <si>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</si>
  <si>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</si>
  <si>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</si>
  <si>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</si>
  <si>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</si>
  <si>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</si>
  <si>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</si>
  <si>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</si>
  <si>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</si>
  <si>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</si>
  <si>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</si>
  <si>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</si>
  <si>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</si>
  <si>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</si>
  <si>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</si>
  <si>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</si>
  <si>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</si>
  <si>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</si>
  <si>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</si>
  <si>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</si>
  <si>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</si>
  <si>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</si>
  <si>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</si>
  <si>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</si>
  <si>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</si>
  <si>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</si>
  <si>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</si>
  <si>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</si>
  <si>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</si>
  <si>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</si>
  <si>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</si>
  <si>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</si>
  <si>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</si>
  <si>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</si>
  <si>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</si>
  <si>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</si>
  <si>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</si>
  <si>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</si>
  <si>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</si>
  <si>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</si>
  <si>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</si>
  <si>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</si>
  <si>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</si>
  <si>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</si>
  <si>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</si>
  <si>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</si>
  <si>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</si>
  <si>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</si>
  <si>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</si>
  <si>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</si>
  <si>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</si>
  <si>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</si>
  <si>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</si>
  <si>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</si>
  <si>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</si>
  <si>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</si>
  <si>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</si>
  <si>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</si>
  <si>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</si>
  <si>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</si>
  <si>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</si>
  <si>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</si>
  <si>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</si>
  <si>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</si>
  <si>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</si>
  <si>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</si>
  <si>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</si>
  <si>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</si>
  <si>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</si>
  <si>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</si>
  <si>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</si>
  <si>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</si>
  <si>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</si>
  <si>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</si>
  <si>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</si>
  <si>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</si>
  <si>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</si>
  <si>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</si>
  <si>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</si>
  <si>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</si>
  <si>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</si>
  <si>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</si>
  <si>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</si>
  <si>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</si>
  <si>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</si>
  <si>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</si>
  <si>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</si>
  <si>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</si>
  <si>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</si>
  <si>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</si>
  <si>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</si>
  <si>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</si>
  <si>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</si>
  <si>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</si>
  <si>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</si>
  <si>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</si>
  <si>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</si>
  <si>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</si>
  <si>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</si>
  <si>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</si>
  <si>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</si>
  <si>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</si>
  <si>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</si>
  <si>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</si>
  <si>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</si>
  <si>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</si>
  <si>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</si>
  <si>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</si>
  <si>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</si>
  <si>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</si>
  <si>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</si>
  <si>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</si>
  <si>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</si>
  <si>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</si>
  <si>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</si>
  <si>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</si>
  <si>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</si>
  <si>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</si>
  <si>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</si>
  <si>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</si>
  <si>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</si>
  <si>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</si>
  <si>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</si>
  <si>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</si>
  <si>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佐賀県太良町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</si>
  <si>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</si>
  <si>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</si>
  <si>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</si>
  <si>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</si>
  <si>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</si>
  <si>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</si>
  <si>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</si>
  <si>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</si>
  <si>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</si>
  <si>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</si>
  <si>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</si>
  <si>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</si>
  <si>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</si>
  <si>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</si>
  <si>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</si>
  <si>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</si>
  <si>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</si>
  <si>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</si>
  <si>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</si>
  <si>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</si>
  <si>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</si>
  <si>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</si>
  <si>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</si>
  <si>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</si>
  <si>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</si>
  <si>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</si>
  <si>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</si>
  <si>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</si>
  <si>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</si>
  <si>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</si>
  <si>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</si>
  <si>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</si>
  <si>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</si>
  <si>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</si>
  <si>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</si>
  <si>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</si>
  <si>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</si>
  <si>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</si>
  <si>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</si>
  <si>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</si>
  <si>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</si>
  <si>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</si>
  <si>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</si>
  <si>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</si>
  <si>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</si>
  <si>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</si>
  <si>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</si>
  <si>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</si>
  <si>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</si>
  <si>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</si>
  <si>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</si>
  <si>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</si>
  <si>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</si>
  <si>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</si>
  <si>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</si>
  <si>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</si>
  <si>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</si>
  <si>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</si>
  <si>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</si>
  <si>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</si>
  <si>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</si>
  <si>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</si>
  <si>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</si>
  <si>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</si>
  <si>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</si>
  <si>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</si>
  <si>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</si>
  <si>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</si>
  <si>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</si>
  <si>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</si>
  <si>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</si>
  <si>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</si>
  <si>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</si>
  <si>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</si>
  <si>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</si>
  <si>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</si>
  <si>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</si>
  <si>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</si>
  <si>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</si>
  <si>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</si>
  <si>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</si>
  <si>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</si>
  <si>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</si>
  <si>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</si>
  <si>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</si>
  <si>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</si>
  <si>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</si>
  <si>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</si>
  <si>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</si>
  <si>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</si>
  <si>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</si>
  <si>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</si>
  <si>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</si>
  <si>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</si>
  <si>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</si>
  <si>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</si>
  <si>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</si>
  <si>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</si>
  <si>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</si>
  <si>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</si>
  <si>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</si>
  <si>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</si>
  <si>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</si>
  <si>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</si>
  <si>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</si>
  <si>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</si>
  <si>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</si>
  <si>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</si>
  <si>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</si>
  <si>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</si>
  <si>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</si>
  <si>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</si>
  <si>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</si>
  <si>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</si>
  <si>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</si>
  <si>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</si>
  <si>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</si>
  <si>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</si>
  <si>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</si>
  <si>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</si>
  <si>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</si>
  <si>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</si>
  <si>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</si>
  <si>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</si>
  <si>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</si>
  <si>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</si>
  <si>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</si>
  <si>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</si>
  <si>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</si>
  <si>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</si>
  <si>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</si>
  <si>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</si>
  <si>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</si>
  <si>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</si>
  <si>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</si>
  <si>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</si>
  <si>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</si>
  <si>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</si>
  <si>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</si>
  <si>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</si>
  <si>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</si>
  <si>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</si>
  <si>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</si>
  <si>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</si>
  <si>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</si>
  <si>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</si>
  <si>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</si>
  <si>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</si>
  <si>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</si>
  <si>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</si>
  <si>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佐賀県太良町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</si>
  <si>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</si>
  <si>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</si>
  <si>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</si>
  <si>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</si>
  <si>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</si>
  <si>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</si>
  <si>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</si>
  <si>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</si>
  <si>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</si>
  <si>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</si>
  <si>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</si>
  <si>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</si>
  <si>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</si>
  <si>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</si>
  <si>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</si>
  <si>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</si>
  <si>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</si>
  <si>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</si>
  <si>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</si>
  <si>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</si>
  <si>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</si>
  <si>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</si>
  <si>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</si>
  <si>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</si>
  <si>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</si>
  <si>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</si>
  <si>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</si>
  <si>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</si>
  <si>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</si>
  <si>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</si>
  <si>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</si>
  <si>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</si>
  <si>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</si>
  <si>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</si>
  <si>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</si>
  <si>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</si>
  <si>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</si>
  <si>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</si>
  <si>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</si>
  <si>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法適用企業</t>
    <phoneticPr fontId="5"/>
  </si>
  <si>
    <t>簡易水道特別会計</t>
    <phoneticPr fontId="5"/>
  </si>
  <si>
    <t>法非適用企業</t>
    <phoneticPr fontId="5"/>
  </si>
  <si>
    <t>漁業集落排水特別会計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</si>
  <si>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</si>
  <si>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</si>
  <si>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</si>
  <si>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</si>
  <si>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</si>
  <si>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</si>
  <si>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</si>
  <si>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</si>
  <si>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</si>
  <si>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</si>
  <si>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</si>
  <si>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</si>
  <si>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</si>
  <si>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</si>
  <si>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</si>
  <si>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</si>
  <si>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</si>
  <si>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</si>
  <si>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</si>
  <si>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</si>
  <si>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</si>
  <si>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</si>
  <si>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</si>
  <si>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</si>
  <si>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</si>
  <si>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</si>
  <si>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</si>
  <si>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</si>
  <si>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</si>
  <si>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</si>
  <si>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</si>
  <si>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</si>
  <si>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</si>
  <si>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</si>
  <si>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</si>
  <si>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</si>
  <si>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</si>
  <si>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</si>
  <si>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</si>
  <si>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</si>
  <si>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</si>
  <si>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</si>
  <si>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</si>
  <si>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</si>
  <si>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</si>
  <si>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</si>
  <si>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</si>
  <si>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</si>
  <si>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</si>
  <si>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</si>
  <si>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</si>
  <si>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</si>
  <si>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</si>
  <si>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</si>
  <si>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</si>
  <si>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</si>
  <si>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</si>
  <si>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</si>
  <si>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</si>
  <si>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</si>
  <si>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</si>
  <si>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</si>
  <si>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</si>
  <si>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</si>
  <si>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</si>
  <si>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</si>
  <si>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</si>
  <si>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</si>
  <si>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</si>
  <si>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</si>
  <si>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</si>
  <si>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</si>
  <si>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</si>
  <si>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</si>
  <si>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</si>
  <si>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</si>
  <si>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</si>
  <si>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</si>
  <si>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</si>
  <si>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</si>
  <si>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</si>
  <si>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</si>
  <si>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</si>
  <si>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</si>
  <si>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</si>
  <si>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</si>
  <si>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</si>
  <si>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</si>
  <si>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</si>
  <si>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</si>
  <si>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</si>
  <si>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</si>
  <si>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</si>
  <si>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</si>
  <si>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</si>
  <si>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</si>
  <si>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</si>
  <si>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</si>
  <si>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</si>
  <si>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</si>
  <si>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</si>
  <si>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</si>
  <si>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</si>
  <si>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</si>
  <si>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</si>
  <si>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</si>
  <si>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</si>
  <si>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</si>
  <si>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</si>
  <si>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</si>
  <si>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</si>
  <si>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</si>
  <si>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</si>
  <si>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</si>
  <si>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</si>
  <si>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</si>
  <si>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</si>
  <si>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</si>
  <si>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</si>
  <si>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</si>
  <si>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</si>
  <si>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</si>
  <si>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</si>
  <si>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</si>
  <si>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</si>
  <si>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</si>
  <si>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</si>
  <si>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</si>
  <si>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</si>
  <si>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</si>
  <si>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</si>
  <si>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</si>
  <si>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</si>
  <si>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</si>
  <si>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</si>
  <si>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</si>
  <si>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</si>
  <si>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</si>
  <si>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</si>
  <si>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</si>
  <si>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</si>
  <si>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</si>
  <si>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</si>
  <si>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</si>
  <si>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</si>
  <si>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</si>
  <si>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</si>
  <si>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</si>
  <si>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</si>
  <si>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</si>
  <si>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</si>
  <si>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</si>
  <si>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</si>
  <si>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</si>
  <si>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</si>
  <si>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0.94</t>
  </si>
  <si>
    <t>▲ 5.18</t>
  </si>
  <si>
    <t>▲ 0.90</t>
  </si>
  <si>
    <t>▲ 2.99</t>
  </si>
  <si>
    <t>町立太良病院事業会計</t>
  </si>
  <si>
    <t>水道事業会計</t>
  </si>
  <si>
    <t>一般会計</t>
  </si>
  <si>
    <t>国民健康保険事業</t>
  </si>
  <si>
    <t>簡易水道特別会計</t>
  </si>
  <si>
    <t>後期高齢者医療事業</t>
  </si>
  <si>
    <t>漁業集落排水特別会計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</si>
  <si>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</si>
  <si>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</si>
  <si>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</si>
  <si>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</si>
  <si>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</si>
  <si>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</si>
  <si>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</si>
  <si>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</si>
  <si>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</si>
  <si>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1">
      <t>キネ</t>
    </rPh>
    <rPh sb="1" eb="2">
      <t>フジ</t>
    </rPh>
    <rPh sb="2" eb="4">
      <t>チク</t>
    </rPh>
    <rPh sb="4" eb="6">
      <t>コウイキ</t>
    </rPh>
    <rPh sb="6" eb="9">
      <t>シチョウソン</t>
    </rPh>
    <rPh sb="9" eb="10">
      <t>ケン</t>
    </rPh>
    <rPh sb="10" eb="12">
      <t>クミアイ</t>
    </rPh>
    <phoneticPr fontId="2"/>
  </si>
  <si>
    <t>杵藤地区広域市町村圏組合（介護保険特別会計）</t>
    <rPh sb="0" eb="1">
      <t>キネ</t>
    </rPh>
    <rPh sb="1" eb="2">
      <t>フジ</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</si>
  <si>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</si>
  <si>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</si>
  <si>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佐賀県西部広域環境組合</t>
    <rPh sb="0" eb="3">
      <t>サガケン</t>
    </rPh>
    <rPh sb="3" eb="5">
      <t>セイブ</t>
    </rPh>
    <rPh sb="5" eb="7">
      <t>コウイキ</t>
    </rPh>
    <rPh sb="7" eb="9">
      <t>カンキョウ</t>
    </rPh>
    <rPh sb="9" eb="11">
      <t>クミアイ</t>
    </rPh>
    <phoneticPr fontId="2"/>
  </si>
  <si>
    <t>-</t>
    <phoneticPr fontId="2"/>
  </si>
  <si>
    <t>公共施設整備基金</t>
    <rPh sb="0" eb="2">
      <t>コウキョウ</t>
    </rPh>
    <rPh sb="2" eb="4">
      <t>シセツ</t>
    </rPh>
    <rPh sb="4" eb="6">
      <t>セイビ</t>
    </rPh>
    <rPh sb="6" eb="8">
      <t>キキン</t>
    </rPh>
    <phoneticPr fontId="2"/>
  </si>
  <si>
    <t>ふるさと応援寄附金基金</t>
    <rPh sb="4" eb="6">
      <t>オウエン</t>
    </rPh>
    <rPh sb="6" eb="9">
      <t>キフキン</t>
    </rPh>
    <rPh sb="9" eb="11">
      <t>キキン</t>
    </rPh>
    <phoneticPr fontId="2"/>
  </si>
  <si>
    <t>地域づくり事業基金</t>
    <rPh sb="0" eb="2">
      <t>チイキ</t>
    </rPh>
    <rPh sb="5" eb="7">
      <t>ジギョウ</t>
    </rPh>
    <rPh sb="7" eb="9">
      <t>キキン</t>
    </rPh>
    <phoneticPr fontId="2"/>
  </si>
  <si>
    <t>下水道等事業基金</t>
    <rPh sb="0" eb="3">
      <t>ゲスイドウ</t>
    </rPh>
    <rPh sb="3" eb="4">
      <t>トウ</t>
    </rPh>
    <rPh sb="4" eb="6">
      <t>ジギョウ</t>
    </rPh>
    <rPh sb="6" eb="8">
      <t>キキン</t>
    </rPh>
    <phoneticPr fontId="2"/>
  </si>
  <si>
    <t>山林育成基金</t>
    <rPh sb="0" eb="2">
      <t>サンリン</t>
    </rPh>
    <rPh sb="2" eb="4">
      <t>イクセイ</t>
    </rPh>
    <rPh sb="4" eb="6">
      <t>キキン</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</si>
  <si>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</si>
  <si>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</si>
  <si>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</si>
  <si>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</si>
  <si>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</si>
  <si>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6">
      <t>ショウライフタンヒリツ</t>
    </rPh>
    <rPh sb="11" eb="13">
      <t>サンシュツ</t>
    </rPh>
    <rPh sb="21" eb="23">
      <t>ユウケイ</t>
    </rPh>
    <rPh sb="23" eb="25">
      <t>コテイ</t>
    </rPh>
    <rPh sb="25" eb="27">
      <t>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</si>
  <si>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</si>
  <si>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</si>
  <si>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</si>
  <si>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</si>
  <si>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</si>
  <si>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</si>
  <si>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</si>
  <si>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2">
      <t>ショウライ</t>
    </rPh>
    <rPh sb="2" eb="4">
      <t>フタン</t>
    </rPh>
    <rPh sb="4" eb="6">
      <t>ヒリツ</t>
    </rPh>
    <rPh sb="11" eb="13">
      <t>サンシュツ</t>
    </rPh>
    <rPh sb="21" eb="23">
      <t>ジッシツ</t>
    </rPh>
    <rPh sb="23" eb="26">
      <t>コウサイヒ</t>
    </rPh>
    <rPh sb="26" eb="28">
      <t>ヒリツ</t>
    </rPh>
    <rPh sb="33" eb="35">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</si>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</sst>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6C6-4890-B8C4-F0FD3BED14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77652</c:v>
                </c:pt>
                <c:pt idx="1">
                  <c:v>52662</c:v>
                </c:pt>
                <c:pt idx="2">
                  <c:v>87001</c:v>
                </c:pt>
                <c:pt idx="3">
                  <c:v>123146</c:v>
                </c:pt>
                <c:pt idx="4">
                  <c:v>123225</c:v>
                </c:pt>
              </c:numCache>
            </c:numRef>
          </c:val>
          <c:smooth val="0"/>
          <c:extLst>
            <c:ext xmlns:c16="http://schemas.microsoft.com/office/drawing/2014/chart" uri="{C3380CC4-5D6E-409C-BE32-E72D297353CC}">
              <c16:uniqueId val="{00000001-B6C6-4890-B8C4-F0FD3BED14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7.65</c:v>
                </c:pt>
                <c:pt idx="1">
                  <c:v>3.24</c:v>
                </c:pt>
                <c:pt idx="2">
                  <c:v>4.71</c:v>
                </c:pt>
                <c:pt idx="3">
                  <c:v>3.85</c:v>
                </c:pt>
                <c:pt idx="4">
                  <c:v>3.68</c:v>
                </c:pt>
              </c:numCache>
            </c:numRef>
          </c:val>
          <c:extLst>
            <c:ext xmlns:c16="http://schemas.microsoft.com/office/drawing/2014/chart" uri="{C3380CC4-5D6E-409C-BE32-E72D297353CC}">
              <c16:uniqueId val="{00000000-C00A-4909-A3A6-6B19CA5D1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42.24</c:v>
                </c:pt>
                <c:pt idx="1">
                  <c:v>41.33</c:v>
                </c:pt>
                <c:pt idx="2">
                  <c:v>43.89</c:v>
                </c:pt>
                <c:pt idx="3">
                  <c:v>46.94</c:v>
                </c:pt>
                <c:pt idx="4">
                  <c:v>46.03</c:v>
                </c:pt>
              </c:numCache>
            </c:numRef>
          </c:val>
          <c:extLst>
            <c:ext xmlns:c16="http://schemas.microsoft.com/office/drawing/2014/chart" uri="{C3380CC4-5D6E-409C-BE32-E72D297353CC}">
              <c16:uniqueId val="{00000001-C00A-4909-A3A6-6B19CA5D1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-0.94</c:v>
                </c:pt>
                <c:pt idx="1">
                  <c:v>-5.18</c:v>
                </c:pt>
                <c:pt idx="2">
                  <c:v>1.44</c:v>
                </c:pt>
                <c:pt idx="3">
                  <c:v>-0.9</c:v>
                </c:pt>
                <c:pt idx="4">
                  <c:v>-2.99</c:v>
                </c:pt>
              </c:numCache>
            </c:numRef>
          </c:val>
          <c:smooth val="0"/>
          <c:extLst>
            <c:ext xmlns:c16="http://schemas.microsoft.com/office/drawing/2014/chart" uri="{C3380CC4-5D6E-409C-BE32-E72D297353CC}">
              <c16:uniqueId val="{00000002-C00A-4909-A3A6-6B19CA5D1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0.16</c:v>
                </c:pt>
                <c:pt idx="4">
                  <c:v>#N/A</c:v>
                </c:pt>
                <c:pt idx="5">
                  <c:v>7.0000000000000007E-2</c:v>
                </c:pt>
                <c:pt idx="6">
                  <c:v>#N/A</c:v>
                </c:pt>
                <c:pt idx="7">
                  <c:v>0</c:v>
                </c:pt>
                <c:pt idx="8">
                  <c:v>0</c:v>
                </c:pt>
                <c:pt idx="9">
                  <c:v>0</c:v>
                </c:pt>
              </c:numCache>
            </c:numRef>
          </c:val>
          <c:extLst>
            <c:ext xmlns:c16="http://schemas.microsoft.com/office/drawing/2014/chart" uri="{C3380CC4-5D6E-409C-BE32-E72D297353CC}">
              <c16:uniqueId val="{00000000-0AAD-4FBC-860D-8C33A3D1DD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AD-4FBC-860D-8C33A3D1DD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AD-4FBC-860D-8C33A3D1DDAF}"/>
            </c:ext>
          </c:extLst>
        </c:ser>
        <c:ser>
          <c:idx val="3"/>
          <c:order val="3"/>
          <c:tx>
            <c:strRef>
              <c:f>データシート!$A$30</c:f>
              <c:strCache>
                <c:ptCount val="1"/>
                <c:pt idx="0">
                  <c:v>漁業集落排水特別会計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0.12</c:v>
                </c:pt>
                <c:pt idx="4">
                  <c:v>#N/A</c:v>
                </c:pt>
                <c:pt idx="5">
                  <c:v>0.37</c:v>
                </c:pt>
                <c:pt idx="6">
                  <c:v>#N/A</c:v>
                </c:pt>
                <c:pt idx="7">
                  <c:v>0.1</c:v>
                </c:pt>
                <c:pt idx="8">
                  <c:v>#N/A</c:v>
                </c:pt>
                <c:pt idx="9">
                  <c:v>0.02</c:v>
                </c:pt>
              </c:numCache>
            </c:numRef>
          </c:val>
          <c:extLst>
            <c:ext xmlns:c16="http://schemas.microsoft.com/office/drawing/2014/chart" uri="{C3380CC4-5D6E-409C-BE32-E72D297353CC}">
              <c16:uniqueId val="{00000003-0AAD-4FBC-860D-8C33A3D1DDA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0.03</c:v>
                </c:pt>
              </c:numCache>
            </c:numRef>
          </c:val>
          <c:extLst>
            <c:ext xmlns:c16="http://schemas.microsoft.com/office/drawing/2014/chart" uri="{C3380CC4-5D6E-409C-BE32-E72D297353CC}">
              <c16:uniqueId val="{00000004-0AAD-4FBC-860D-8C33A3D1DDA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0.27</c:v>
                </c:pt>
                <c:pt idx="4">
                  <c:v>#N/A</c:v>
                </c:pt>
                <c:pt idx="5">
                  <c:v>0.33</c:v>
                </c:pt>
                <c:pt idx="6">
                  <c:v>#N/A</c:v>
                </c:pt>
                <c:pt idx="7">
                  <c:v>0.2</c:v>
                </c:pt>
                <c:pt idx="8">
                  <c:v>#N/A</c:v>
                </c:pt>
                <c:pt idx="9">
                  <c:v>0.22</c:v>
                </c:pt>
              </c:numCache>
            </c:numRef>
          </c:val>
          <c:extLst>
            <c:ext xmlns:c16="http://schemas.microsoft.com/office/drawing/2014/chart" uri="{C3380CC4-5D6E-409C-BE32-E72D297353CC}">
              <c16:uniqueId val="{00000005-0AAD-4FBC-860D-8C33A3D1DDA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2.59</c:v>
                </c:pt>
                <c:pt idx="2">
                  <c:v>#N/A</c:v>
                </c:pt>
                <c:pt idx="3">
                  <c:v>3.07</c:v>
                </c:pt>
                <c:pt idx="4">
                  <c:v>#N/A</c:v>
                </c:pt>
                <c:pt idx="5">
                  <c:v>3.66</c:v>
                </c:pt>
                <c:pt idx="6">
                  <c:v>#N/A</c:v>
                </c:pt>
                <c:pt idx="7">
                  <c:v>3.03</c:v>
                </c:pt>
                <c:pt idx="8">
                  <c:v>#N/A</c:v>
                </c:pt>
                <c:pt idx="9">
                  <c:v>2.98</c:v>
                </c:pt>
              </c:numCache>
            </c:numRef>
          </c:val>
          <c:extLst>
            <c:ext xmlns:c16="http://schemas.microsoft.com/office/drawing/2014/chart" uri="{C3380CC4-5D6E-409C-BE32-E72D297353CC}">
              <c16:uniqueId val="{00000006-0AAD-4FBC-860D-8C33A3D1DDA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7.44</c:v>
                </c:pt>
                <c:pt idx="2">
                  <c:v>#N/A</c:v>
                </c:pt>
                <c:pt idx="3">
                  <c:v>3.08</c:v>
                </c:pt>
                <c:pt idx="4">
                  <c:v>#N/A</c:v>
                </c:pt>
                <c:pt idx="5">
                  <c:v>4.63</c:v>
                </c:pt>
                <c:pt idx="6">
                  <c:v>#N/A</c:v>
                </c:pt>
                <c:pt idx="7">
                  <c:v>3.85</c:v>
                </c:pt>
                <c:pt idx="8">
                  <c:v>#N/A</c:v>
                </c:pt>
                <c:pt idx="9">
                  <c:v>3.67</c:v>
                </c:pt>
              </c:numCache>
            </c:numRef>
          </c:val>
          <c:extLst>
            <c:ext xmlns:c16="http://schemas.microsoft.com/office/drawing/2014/chart" uri="{C3380CC4-5D6E-409C-BE32-E72D297353CC}">
              <c16:uniqueId val="{00000007-0AAD-4FBC-860D-8C33A3D1DD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4.33</c:v>
                </c:pt>
                <c:pt idx="2">
                  <c:v>#N/A</c:v>
                </c:pt>
                <c:pt idx="3">
                  <c:v>3.99</c:v>
                </c:pt>
                <c:pt idx="4">
                  <c:v>#N/A</c:v>
                </c:pt>
                <c:pt idx="5">
                  <c:v>3.95</c:v>
                </c:pt>
                <c:pt idx="6">
                  <c:v>#N/A</c:v>
                </c:pt>
                <c:pt idx="7">
                  <c:v>4.41</c:v>
                </c:pt>
                <c:pt idx="8">
                  <c:v>#N/A</c:v>
                </c:pt>
                <c:pt idx="9">
                  <c:v>4.4800000000000004</c:v>
                </c:pt>
              </c:numCache>
            </c:numRef>
          </c:val>
          <c:extLst>
            <c:ext xmlns:c16="http://schemas.microsoft.com/office/drawing/2014/chart" uri="{C3380CC4-5D6E-409C-BE32-E72D297353CC}">
              <c16:uniqueId val="{00000008-0AAD-4FBC-860D-8C33A3D1DDAF}"/>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29.22</c:v>
                </c:pt>
                <c:pt idx="2">
                  <c:v>#N/A</c:v>
                </c:pt>
                <c:pt idx="3">
                  <c:v>28.26</c:v>
                </c:pt>
                <c:pt idx="4">
                  <c:v>#N/A</c:v>
                </c:pt>
                <c:pt idx="5">
                  <c:v>33.729999999999997</c:v>
                </c:pt>
                <c:pt idx="6">
                  <c:v>#N/A</c:v>
                </c:pt>
                <c:pt idx="7">
                  <c:v>38.08</c:v>
                </c:pt>
                <c:pt idx="8">
                  <c:v>#N/A</c:v>
                </c:pt>
                <c:pt idx="9">
                  <c:v>40.99</c:v>
                </c:pt>
              </c:numCache>
            </c:numRef>
          </c:val>
          <c:extLst>
            <c:ext xmlns:c16="http://schemas.microsoft.com/office/drawing/2014/chart" uri="{C3380CC4-5D6E-409C-BE32-E72D297353CC}">
              <c16:uniqueId val="{00000009-0AAD-4FBC-860D-8C33A3D1DD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476</c:v>
                </c:pt>
                <c:pt idx="5">
                  <c:v>479</c:v>
                </c:pt>
                <c:pt idx="8">
                  <c:v>471</c:v>
                </c:pt>
                <c:pt idx="11">
                  <c:v>480</c:v>
                </c:pt>
                <c:pt idx="14">
                  <c:v>497</c:v>
                </c:pt>
              </c:numCache>
            </c:numRef>
          </c:val>
          <c:extLst>
            <c:ext xmlns:c16="http://schemas.microsoft.com/office/drawing/2014/chart" uri="{C3380CC4-5D6E-409C-BE32-E72D297353CC}">
              <c16:uniqueId val="{00000000-F8C5-47F2-854A-801B7A89E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C5-47F2-854A-801B7A89E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F8C5-47F2-854A-801B7A89E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10</c:v>
                </c:pt>
                <c:pt idx="9">
                  <c:v>24</c:v>
                </c:pt>
                <c:pt idx="12">
                  <c:v>40</c:v>
                </c:pt>
              </c:numCache>
            </c:numRef>
          </c:val>
          <c:extLst>
            <c:ext xmlns:c16="http://schemas.microsoft.com/office/drawing/2014/chart" uri="{C3380CC4-5D6E-409C-BE32-E72D297353CC}">
              <c16:uniqueId val="{00000003-F8C5-47F2-854A-801B7A89E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c:v>
                </c:pt>
                <c:pt idx="3">
                  <c:v>106</c:v>
                </c:pt>
                <c:pt idx="6">
                  <c:v>86</c:v>
                </c:pt>
                <c:pt idx="9">
                  <c:v>85</c:v>
                </c:pt>
                <c:pt idx="12">
                  <c:v>85</c:v>
                </c:pt>
              </c:numCache>
            </c:numRef>
          </c:val>
          <c:extLst>
            <c:ext xmlns:c16="http://schemas.microsoft.com/office/drawing/2014/chart" uri="{C3380CC4-5D6E-409C-BE32-E72D297353CC}">
              <c16:uniqueId val="{00000004-F8C5-47F2-854A-801B7A89E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5-47F2-854A-801B7A89E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5-47F2-854A-801B7A89E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499</c:v>
                </c:pt>
                <c:pt idx="3">
                  <c:v>467</c:v>
                </c:pt>
                <c:pt idx="6">
                  <c:v>465</c:v>
                </c:pt>
                <c:pt idx="9">
                  <c:v>481</c:v>
                </c:pt>
                <c:pt idx="12">
                  <c:v>482</c:v>
                </c:pt>
              </c:numCache>
            </c:numRef>
          </c:val>
          <c:extLst>
            <c:ext xmlns:c16="http://schemas.microsoft.com/office/drawing/2014/chart" uri="{C3380CC4-5D6E-409C-BE32-E72D297353CC}">
              <c16:uniqueId val="{00000007-F8C5-47F2-854A-801B7A89E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c:v>
                </c:pt>
                <c:pt idx="2">
                  <c:v>#N/A</c:v>
                </c:pt>
                <c:pt idx="3">
                  <c:v>#N/A</c:v>
                </c:pt>
                <c:pt idx="4">
                  <c:v>99</c:v>
                </c:pt>
                <c:pt idx="5">
                  <c:v>#N/A</c:v>
                </c:pt>
                <c:pt idx="6">
                  <c:v>#N/A</c:v>
                </c:pt>
                <c:pt idx="7">
                  <c:v>90</c:v>
                </c:pt>
                <c:pt idx="8">
                  <c:v>#N/A</c:v>
                </c:pt>
                <c:pt idx="9">
                  <c:v>#N/A</c:v>
                </c:pt>
                <c:pt idx="10">
                  <c:v>110</c:v>
                </c:pt>
                <c:pt idx="11">
                  <c:v>#N/A</c:v>
                </c:pt>
                <c:pt idx="12">
                  <c:v>#N/A</c:v>
                </c:pt>
                <c:pt idx="13">
                  <c:v>110</c:v>
                </c:pt>
                <c:pt idx="14">
                  <c:v>#N/A</c:v>
                </c:pt>
              </c:numCache>
            </c:numRef>
          </c:val>
          <c:smooth val="0"/>
          <c:extLst>
            <c:ext xmlns:c16="http://schemas.microsoft.com/office/drawing/2014/chart" uri="{C3380CC4-5D6E-409C-BE32-E72D297353CC}">
              <c16:uniqueId val="{00000008-F8C5-47F2-854A-801B7A89E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4936</c:v>
                </c:pt>
                <c:pt idx="5">
                  <c:v>4756</c:v>
                </c:pt>
                <c:pt idx="8">
                  <c:v>4780</c:v>
                </c:pt>
                <c:pt idx="11">
                  <c:v>4777</c:v>
                </c:pt>
                <c:pt idx="14">
                  <c:v>4686</c:v>
                </c:pt>
              </c:numCache>
            </c:numRef>
          </c:val>
          <c:extLst>
            <c:ext xmlns:c16="http://schemas.microsoft.com/office/drawing/2014/chart" uri="{C3380CC4-5D6E-409C-BE32-E72D297353CC}">
              <c16:uniqueId val="{00000000-B4C6-43C7-9101-59E261F92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c:v>
                </c:pt>
                <c:pt idx="5">
                  <c:v>16</c:v>
                </c:pt>
                <c:pt idx="8">
                  <c:v>13</c:v>
                </c:pt>
                <c:pt idx="11">
                  <c:v>9</c:v>
                </c:pt>
                <c:pt idx="14">
                  <c:v>5</c:v>
                </c:pt>
              </c:numCache>
            </c:numRef>
          </c:val>
          <c:extLst>
            <c:ext xmlns:c16="http://schemas.microsoft.com/office/drawing/2014/chart" uri="{C3380CC4-5D6E-409C-BE32-E72D297353CC}">
              <c16:uniqueId val="{00000001-B4C6-43C7-9101-59E261F92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5811</c:v>
                </c:pt>
                <c:pt idx="5">
                  <c:v>6091</c:v>
                </c:pt>
                <c:pt idx="8">
                  <c:v>6306</c:v>
                </c:pt>
                <c:pt idx="11">
                  <c:v>6660</c:v>
                </c:pt>
                <c:pt idx="14">
                  <c:v>6653</c:v>
                </c:pt>
              </c:numCache>
            </c:numRef>
          </c:val>
          <c:extLst>
            <c:ext xmlns:c16="http://schemas.microsoft.com/office/drawing/2014/chart" uri="{C3380CC4-5D6E-409C-BE32-E72D297353CC}">
              <c16:uniqueId val="{00000002-B4C6-43C7-9101-59E261F92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C6-43C7-9101-59E261F92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C6-43C7-9101-59E261F92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6-43C7-9101-59E261F92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c:v>
                </c:pt>
                <c:pt idx="3">
                  <c:v>621</c:v>
                </c:pt>
                <c:pt idx="6">
                  <c:v>563</c:v>
                </c:pt>
                <c:pt idx="9">
                  <c:v>551</c:v>
                </c:pt>
                <c:pt idx="12">
                  <c:v>466</c:v>
                </c:pt>
              </c:numCache>
            </c:numRef>
          </c:val>
          <c:extLst>
            <c:ext xmlns:c16="http://schemas.microsoft.com/office/drawing/2014/chart" uri="{C3380CC4-5D6E-409C-BE32-E72D297353CC}">
              <c16:uniqueId val="{00000006-B4C6-43C7-9101-59E261F92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436</c:v>
                </c:pt>
                <c:pt idx="3">
                  <c:v>677</c:v>
                </c:pt>
                <c:pt idx="6">
                  <c:v>638</c:v>
                </c:pt>
                <c:pt idx="9">
                  <c:v>617</c:v>
                </c:pt>
                <c:pt idx="12">
                  <c:v>596</c:v>
                </c:pt>
              </c:numCache>
            </c:numRef>
          </c:val>
          <c:extLst>
            <c:ext xmlns:c16="http://schemas.microsoft.com/office/drawing/2014/chart" uri="{C3380CC4-5D6E-409C-BE32-E72D297353CC}">
              <c16:uniqueId val="{00000007-B4C6-43C7-9101-59E261F92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1285</c:v>
                </c:pt>
                <c:pt idx="3">
                  <c:v>1209</c:v>
                </c:pt>
                <c:pt idx="6">
                  <c:v>1149</c:v>
                </c:pt>
                <c:pt idx="9">
                  <c:v>1089</c:v>
                </c:pt>
                <c:pt idx="12">
                  <c:v>1025</c:v>
                </c:pt>
              </c:numCache>
            </c:numRef>
          </c:val>
          <c:extLst>
            <c:ext xmlns:c16="http://schemas.microsoft.com/office/drawing/2014/chart" uri="{C3380CC4-5D6E-409C-BE32-E72D297353CC}">
              <c16:uniqueId val="{00000008-B4C6-43C7-9101-59E261F92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C6-43C7-9101-59E261F92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4656</c:v>
                </c:pt>
                <c:pt idx="3">
                  <c:v>4528</c:v>
                </c:pt>
                <c:pt idx="6">
                  <c:v>4591</c:v>
                </c:pt>
                <c:pt idx="9">
                  <c:v>4736</c:v>
                </c:pt>
                <c:pt idx="12">
                  <c:v>4799</c:v>
                </c:pt>
              </c:numCache>
            </c:numRef>
          </c:val>
          <c:extLst>
            <c:ext xmlns:c16="http://schemas.microsoft.com/office/drawing/2014/chart" uri="{C3380CC4-5D6E-409C-BE32-E72D297353CC}">
              <c16:uniqueId val="{0000000A-B4C6-43C7-9101-59E261F92E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C6-43C7-9101-59E261F92E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1443</c:v>
                </c:pt>
                <c:pt idx="1">
                  <c:v>1521</c:v>
                </c:pt>
                <c:pt idx="2">
                  <c:v>1493</c:v>
                </c:pt>
              </c:numCache>
            </c:numRef>
          </c:val>
          <c:extLst>
            <c:ext xmlns:c16="http://schemas.microsoft.com/office/drawing/2014/chart" uri="{C3380CC4-5D6E-409C-BE32-E72D297353CC}">
              <c16:uniqueId val="{00000000-5DB6-433A-94E7-4F9B00268E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1623</c:v>
                </c:pt>
                <c:pt idx="1">
                  <c:v>1623</c:v>
                </c:pt>
                <c:pt idx="2">
                  <c:v>1525</c:v>
                </c:pt>
              </c:numCache>
            </c:numRef>
          </c:val>
          <c:extLst>
            <c:ext xmlns:c16="http://schemas.microsoft.com/office/drawing/2014/chart" uri="{C3380CC4-5D6E-409C-BE32-E72D297353CC}">
              <c16:uniqueId val="{00000001-5DB6-433A-94E7-4F9B00268E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3031</c:v>
                </c:pt>
                <c:pt idx="1">
                  <c:v>3287</c:v>
                </c:pt>
                <c:pt idx="2">
                  <c:v>3395</c:v>
                </c:pt>
              </c:numCache>
            </c:numRef>
          </c:val>
          <c:extLst>
            <c:ext xmlns:c16="http://schemas.microsoft.com/office/drawing/2014/chart" uri="{C3380CC4-5D6E-409C-BE32-E72D297353CC}">
              <c16:uniqueId val="{00000002-5DB6-433A-94E7-4F9B00268E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{A80AF8F6-A6BE-407F-8884-860A7E608285}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65-41A0-88AF-222A13BA87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{C110FA81-F17A-4864-90F1-369C8377F966}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5-41A0-88AF-222A13BA87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{39EFF7AD-5C9F-4503-86B2-DDBDFBA5D6B8}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5-41A0-88AF-222A13BA87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{D7653A2C-4CE7-4981-8494-521D22D936D8}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5-41A0-88AF-222A13BA87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{5B8451B8-42F2-4110-AF67-AFF66BABA382}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5-41A0-88AF-222A13BA871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{6EEB0E7C-BA3A-4B5E-9BCB-E501E677552C}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65-41A0-88AF-222A13BA871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{96A08F6B-542C-4193-B0B3-FFF9D8769624}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65-41A0-88AF-222A13BA87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{78D93FCB-E466-48D1-95FD-74C1DA62FAB5}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65-41A0-88AF-222A13BA87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{B889378E-2CEA-43AB-961B-FE3E5051FA80}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65-41A0-88AF-222A13BA87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39.4</c:v>
                </c:pt>
                <c:pt idx="16">
                  <c:v>39.6</c:v>
                </c:pt>
                <c:pt idx="24">
                  <c:v>41.7</c:v>
                </c:pt>
                <c:pt idx="32">
                  <c:v>43.1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65-41A0-88AF-222A13BA87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{BE894228-E7C8-40AB-83B3-49E9DC923078}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65-41A0-88AF-222A13BA87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{05C23C96-D8FF-48C6-B9E4-68A2B6C1E207}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5-41A0-88AF-222A13BA87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{0CD4D2AB-6F0D-42DD-9238-4B9E3B96178D}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5-41A0-88AF-222A13BA87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{C3E939E0-99D9-467A-943E-2FA115FA71C5}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5-41A0-88AF-222A13BA87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{8370380B-502C-4A3B-BD3D-0C25C93EF86E}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5-41A0-88AF-222A13BA871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{54170D0D-C97D-49F0-8751-0D4952842E31}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65-41A0-88AF-222A13BA871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{4882070F-AB32-4D72-BAF7-C47400C79F98}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65-41A0-88AF-222A13BA871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{CCBA486F-569E-40F8-BBBD-C6C8A6A3028B}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65-41A0-88AF-222A13BA871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{A20B0C48-925C-4DCC-A182-127664EF6D21}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65-41A0-88AF-222A13BA87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065-41A0-88AF-222A13BA871B}"/>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{46D5D59D-3D1B-4845-BAD7-4597F182B815}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519-4A9D-941D-EA4B5701E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{6F162850-A89C-4817-8A1D-A67A4DEA91D6}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9-4A9D-941D-EA4B5701E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{879F7EAA-B4C9-43D5-BB0A-1E79A3EC1F6B}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9-4A9D-941D-EA4B5701E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{77DCEE15-DF99-4B5B-9BC3-B615430289EE}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9-4A9D-941D-EA4B5701E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{F5DC94FE-4C39-44EC-9B29-F83163E0F613}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9-4A9D-941D-EA4B5701E31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{8E779054-4E45-4CFD-B966-1B52E80A3CAB}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519-4A9D-941D-EA4B5701E31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{8D760A4F-C693-4149-AB55-A5FC8DB8FAD7}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519-4A9D-941D-EA4B5701E31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{EC8D1395-55BC-4C99-82E0-7E4D87C07B95}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519-4A9D-941D-EA4B5701E31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{F55BB69D-5163-4788-9318-EFCFDC6BF6A4}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519-4A9D-941D-EA4B5701E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4.9000000000000004</c:v>
                </c:pt>
                <c:pt idx="16">
                  <c:v>3.9</c:v>
                </c:pt>
                <c:pt idx="24">
                  <c:v>3.5</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19-4A9D-941D-EA4B5701E3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{2D04A3D0-AEAE-4710-83C6-D90B4DFEECB6}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519-4A9D-941D-EA4B5701E3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{630852EF-83B1-4ACD-BCCB-7E9C07DF806B}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9-4A9D-941D-EA4B5701E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{776BB5D7-6B29-4451-B150-DBA096715A0C}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9-4A9D-941D-EA4B5701E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{DC48A40A-192B-4FD0-AA92-260F6864DC21}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9-4A9D-941D-EA4B5701E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{51F96D8D-CF39-4CB6-9CCC-1DE52DE76DE1}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9-4A9D-941D-EA4B5701E31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{6696B263-BD0D-4C07-B577-0FAA1996EE92}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519-4A9D-941D-EA4B5701E31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{FD17F0D3-3F7B-49CF-BE4B-7030C1562A3D}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519-4A9D-941D-EA4B5701E31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{E055350A-178F-4C14-9F4C-D59294C36E4D}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519-4A9D-941D-EA4B5701E31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{7FAB189E-C3C8-41D2-92B4-B9A522DE8D90}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519-4A9D-941D-EA4B5701E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19-4A9D-941D-EA4B5701E31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latin typeface="ＭＳ ゴシック" panose="020B0609070205080204" pitchFamily="49" charset="-128"/>
              <a:ea typeface="ＭＳ ゴシック" panose="020B0609070205080204" pitchFamily="49" charset="-128"/>
            </a:rPr>
            <a:t>満期一括償還地方債は発行していない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年度においては、ふるさと応援寄附金基金以外の基金は積立額よりも取崩し額の方が多かったため、基金全体として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大型の事業等については計画的に実施し、基金の積立てや取崩しを行う。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ふるさと応援寄附金基金：ふるさと応援寄附金の寄附者のまちづくりに対する意向を具体化することにより、多様な人々の参加による個性と活力のあるふるさとづくりを推進するための財源。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地域づくり事業基金：町の特性を生かした独創的で個性豊かな活力ある町づくり事業を推進するための財源。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下水道等事業基金：下水道事業の費用の財源。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ふるさと応援寄附金基金への積立額が増加したことによるもの。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決算剰余金が減少したことにより、積立額も減少した。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大型の事業等については計画的に実施し、取崩しについては計画的に行う。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地方債の償還計画を踏まえ、計画的な積立てを図る。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以上削減するという目標を掲げ、老朽化した施設の集約化・複合化や除却を進めている。有形固定資産率については、上昇傾向にはあるが、類似団体平均を大きく下回っている。今後も、公共施設等総合計画に沿った取り組みを進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44196</xdr:rowOff>
    </xdr:from>
    <xdr:to>
      <xdr:col>23</xdr:col>
      <xdr:colOff>136525</xdr:colOff>
      <xdr:row>31</xdr:row>
      <xdr:rowOff>145796</xdr:rowOff>
    </xdr:to>
    <xdr:sp macro="" textlink="">
      <xdr:nvSpPr>
        <xdr:cNvPr id="86" name="楕円 85"/>
        <xdr:cNvSpPr/>
      </xdr:nvSpPr>
      <xdr:spPr>
        <a:xfrm>
          <a:off x="47117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22623</xdr:rowOff>
    </xdr:from>
    <xdr:ext cx="405111" cy="259045"/>
    <xdr:sp macro="" textlink="">
      <xdr:nvSpPr>
        <xdr:cNvPr id="87" name="有形固定資産減価償却率該当値テキスト"/>
        <xdr:cNvSpPr txBox="1"/>
      </xdr:nvSpPr>
      <xdr:spPr>
        <a:xfrm>
          <a:off x="4813300" y="6109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74422</xdr:rowOff>
    </xdr:from>
    <xdr:to>
      <xdr:col>19</xdr:col>
      <xdr:colOff>187325</xdr:colOff>
      <xdr:row>32</xdr:row>
      <xdr:rowOff>4572</xdr:rowOff>
    </xdr:to>
    <xdr:sp macro="" textlink="">
      <xdr:nvSpPr>
        <xdr:cNvPr id="88" name="楕円 87"/>
        <xdr:cNvSpPr/>
      </xdr:nvSpPr>
      <xdr:spPr>
        <a:xfrm>
          <a:off x="4000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94996</xdr:rowOff>
    </xdr:from>
    <xdr:to>
      <xdr:col>23</xdr:col>
      <xdr:colOff>85725</xdr:colOff>
      <xdr:row>31</xdr:row>
      <xdr:rowOff>125222</xdr:rowOff>
    </xdr:to>
    <xdr:cxnSp macro="">
      <xdr:nvCxnSpPr>
        <xdr:cNvPr id="89" name="直線コネクタ 88"/>
        <xdr:cNvCxnSpPr/>
      </xdr:nvCxnSpPr>
      <xdr:spPr>
        <a:xfrm flipV="1">
          <a:off x="4051300" y="618147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119761</xdr:rowOff>
    </xdr:from>
    <xdr:to>
      <xdr:col>15</xdr:col>
      <xdr:colOff>187325</xdr:colOff>
      <xdr:row>32</xdr:row>
      <xdr:rowOff>49911</xdr:rowOff>
    </xdr:to>
    <xdr:sp macro="" textlink="">
      <xdr:nvSpPr>
        <xdr:cNvPr id="90" name="楕円 89"/>
        <xdr:cNvSpPr/>
      </xdr:nvSpPr>
      <xdr:spPr>
        <a:xfrm>
          <a:off x="323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31</xdr:row>
      <xdr:rowOff>170561</xdr:rowOff>
    </xdr:to>
    <xdr:cxnSp macro="">
      <xdr:nvCxnSpPr>
        <xdr:cNvPr id="91" name="直線コネクタ 90"/>
        <xdr:cNvCxnSpPr/>
      </xdr:nvCxnSpPr>
      <xdr:spPr>
        <a:xfrm flipV="1">
          <a:off x="3289300" y="6211697"/>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92" name="楕円 91"/>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170561</xdr:rowOff>
    </xdr:from>
    <xdr:to>
      <xdr:col>15</xdr:col>
      <xdr:colOff>136525</xdr:colOff>
      <xdr:row>32</xdr:row>
      <xdr:rowOff>3429</xdr:rowOff>
    </xdr:to>
    <xdr:cxnSp macro="">
      <xdr:nvCxnSpPr>
        <xdr:cNvPr id="93" name="直線コネクタ 92"/>
        <xdr:cNvCxnSpPr/>
      </xdr:nvCxnSpPr>
      <xdr:spPr>
        <a:xfrm flipV="1">
          <a:off x="2527300" y="625703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167149</xdr:rowOff>
    </xdr:from>
    <xdr:ext cx="405111" cy="259045"/>
    <xdr:sp macro="" textlink="">
      <xdr:nvSpPr>
        <xdr:cNvPr id="97" name="n_1mainValue有形固定資産減価償却率"/>
        <xdr:cNvSpPr txBox="1"/>
      </xdr:nvSpPr>
      <xdr:spPr>
        <a:xfrm>
          <a:off x="38360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98" name="n_2mainValue有形固定資産減価償却率"/>
        <xdr:cNvSpPr txBox="1"/>
      </xdr:nvSpPr>
      <xdr:spPr>
        <a:xfrm>
          <a:off x="3086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45356</xdr:rowOff>
    </xdr:from>
    <xdr:ext cx="405111" cy="259045"/>
    <xdr:sp macro="" textlink="">
      <xdr:nvSpPr>
        <xdr:cNvPr id="99" name="n_3mainValue有形固定資産減価償却率"/>
        <xdr:cNvSpPr txBox="1"/>
      </xdr:nvSpPr>
      <xdr:spPr>
        <a:xfrm>
          <a:off x="2324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　　　　　　　　　要員としては、地方債残高が類似団体に比べ少ないことや、交付税措置の率が大きい起債がほとんどであるためである。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113856</xdr:rowOff>
    </xdr:from>
    <xdr:to>
      <xdr:col>76</xdr:col>
      <xdr:colOff>73025</xdr:colOff>
      <xdr:row>35</xdr:row>
      <xdr:rowOff>44006</xdr:rowOff>
    </xdr:to>
    <xdr:sp macro="" textlink="">
      <xdr:nvSpPr>
        <xdr:cNvPr id="143" name="楕円 142"/>
        <xdr:cNvSpPr/>
      </xdr:nvSpPr>
      <xdr:spPr>
        <a:xfrm>
          <a:off x="14744700" y="67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28783</xdr:rowOff>
    </xdr:from>
    <xdr:ext cx="405111" cy="259045"/>
    <xdr:sp macro="" textlink="">
      <xdr:nvSpPr>
        <xdr:cNvPr id="144" name="債務償還比率該当値テキスト"/>
        <xdr:cNvSpPr txBox="1"/>
      </xdr:nvSpPr>
      <xdr:spPr>
        <a:xfrm>
          <a:off x="14846300" y="662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99513</xdr:rowOff>
    </xdr:from>
    <xdr:to>
      <xdr:col>72</xdr:col>
      <xdr:colOff>123825</xdr:colOff>
      <xdr:row>35</xdr:row>
      <xdr:rowOff>29663</xdr:rowOff>
    </xdr:to>
    <xdr:sp macro="" textlink="">
      <xdr:nvSpPr>
        <xdr:cNvPr id="145" name="楕円 144"/>
        <xdr:cNvSpPr/>
      </xdr:nvSpPr>
      <xdr:spPr>
        <a:xfrm>
          <a:off x="14033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150313</xdr:rowOff>
    </xdr:from>
    <xdr:to>
      <xdr:col>76</xdr:col>
      <xdr:colOff>22225</xdr:colOff>
      <xdr:row>34</xdr:row>
      <xdr:rowOff>164656</xdr:rowOff>
    </xdr:to>
    <xdr:cxnSp macro="">
      <xdr:nvCxnSpPr>
        <xdr:cNvPr id="146" name="直線コネクタ 145"/>
        <xdr:cNvCxnSpPr/>
      </xdr:nvCxnSpPr>
      <xdr:spPr>
        <a:xfrm>
          <a:off x="14084300" y="6751138"/>
          <a:ext cx="711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20790</xdr:rowOff>
    </xdr:from>
    <xdr:ext cx="405111" cy="259045"/>
    <xdr:sp macro="" textlink="">
      <xdr:nvSpPr>
        <xdr:cNvPr id="148" name="n_1mainValue債務償還比率"/>
        <xdr:cNvSpPr txBox="1"/>
      </xdr:nvSpPr>
      <xdr:spPr>
        <a:xfrm>
          <a:off x="138690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1" name="楕円 70"/>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2" name="【道路】&#10;有形固定資産減価償却率該当値テキスト"/>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3" name="楕円 72"/>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55245</xdr:rowOff>
    </xdr:to>
    <xdr:cxnSp macro="">
      <xdr:nvCxnSpPr>
        <xdr:cNvPr id="74" name="直線コネクタ 73"/>
        <xdr:cNvCxnSpPr/>
      </xdr:nvCxnSpPr>
      <xdr:spPr>
        <a:xfrm flipV="1">
          <a:off x="3797300" y="6709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5" name="楕円 74"/>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55245</xdr:rowOff>
    </xdr:from>
    <xdr:to>
      <xdr:col>19</xdr:col>
      <xdr:colOff>177800</xdr:colOff>
      <xdr:row>39</xdr:row>
      <xdr:rowOff>118110</xdr:rowOff>
    </xdr:to>
    <xdr:cxnSp macro="">
      <xdr:nvCxnSpPr>
        <xdr:cNvPr id="76" name="直線コネクタ 75"/>
        <xdr:cNvCxnSpPr/>
      </xdr:nvCxnSpPr>
      <xdr:spPr>
        <a:xfrm flipV="1">
          <a:off x="2908300" y="67417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7" name="楕円 76"/>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118110</xdr:rowOff>
    </xdr:from>
    <xdr:to>
      <xdr:col>15</xdr:col>
      <xdr:colOff>50800</xdr:colOff>
      <xdr:row>40</xdr:row>
      <xdr:rowOff>15240</xdr:rowOff>
    </xdr:to>
    <xdr:cxnSp macro="">
      <xdr:nvCxnSpPr>
        <xdr:cNvPr id="78" name="直線コネクタ 77"/>
        <xdr:cNvCxnSpPr/>
      </xdr:nvCxnSpPr>
      <xdr:spPr>
        <a:xfrm flipV="1">
          <a:off x="2019300" y="6804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82" name="n_1mainValue【道路】&#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3" name="n_2mainValue【道路】&#10;有形固定資産減価償却率"/>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4" name="n_3mainValue【道路】&#10;有形固定資産減価償却率"/>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12800</xdr:rowOff>
    </xdr:from>
    <xdr:to>
      <xdr:col>55</xdr:col>
      <xdr:colOff>50800</xdr:colOff>
      <xdr:row>41</xdr:row>
      <xdr:rowOff>114400</xdr:rowOff>
    </xdr:to>
    <xdr:sp macro="" textlink="">
      <xdr:nvSpPr>
        <xdr:cNvPr id="123" name="楕円 122"/>
        <xdr:cNvSpPr/>
      </xdr:nvSpPr>
      <xdr:spPr>
        <a:xfrm>
          <a:off x="10426700" y="70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162677</xdr:rowOff>
    </xdr:from>
    <xdr:ext cx="534377" cy="259045"/>
    <xdr:sp macro="" textlink="">
      <xdr:nvSpPr>
        <xdr:cNvPr id="124" name="【道路】&#10;一人当たり延長該当値テキスト"/>
        <xdr:cNvSpPr txBox="1"/>
      </xdr:nvSpPr>
      <xdr:spPr>
        <a:xfrm>
          <a:off x="10515600" y="7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14663</xdr:rowOff>
    </xdr:from>
    <xdr:to>
      <xdr:col>50</xdr:col>
      <xdr:colOff>165100</xdr:colOff>
      <xdr:row>41</xdr:row>
      <xdr:rowOff>116263</xdr:rowOff>
    </xdr:to>
    <xdr:sp macro="" textlink="">
      <xdr:nvSpPr>
        <xdr:cNvPr id="125" name="楕円 124"/>
        <xdr:cNvSpPr/>
      </xdr:nvSpPr>
      <xdr:spPr>
        <a:xfrm>
          <a:off x="9588500" y="7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63600</xdr:rowOff>
    </xdr:from>
    <xdr:to>
      <xdr:col>55</xdr:col>
      <xdr:colOff>0</xdr:colOff>
      <xdr:row>41</xdr:row>
      <xdr:rowOff>65463</xdr:rowOff>
    </xdr:to>
    <xdr:cxnSp macro="">
      <xdr:nvCxnSpPr>
        <xdr:cNvPr id="126" name="直線コネクタ 125"/>
        <xdr:cNvCxnSpPr/>
      </xdr:nvCxnSpPr>
      <xdr:spPr>
        <a:xfrm flipV="1">
          <a:off x="9639300" y="7093050"/>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16919</xdr:rowOff>
    </xdr:from>
    <xdr:to>
      <xdr:col>46</xdr:col>
      <xdr:colOff>38100</xdr:colOff>
      <xdr:row>41</xdr:row>
      <xdr:rowOff>118519</xdr:rowOff>
    </xdr:to>
    <xdr:sp macro="" textlink="">
      <xdr:nvSpPr>
        <xdr:cNvPr id="127" name="楕円 126"/>
        <xdr:cNvSpPr/>
      </xdr:nvSpPr>
      <xdr:spPr>
        <a:xfrm>
          <a:off x="8699500" y="70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65463</xdr:rowOff>
    </xdr:from>
    <xdr:to>
      <xdr:col>50</xdr:col>
      <xdr:colOff>114300</xdr:colOff>
      <xdr:row>41</xdr:row>
      <xdr:rowOff>67719</xdr:rowOff>
    </xdr:to>
    <xdr:cxnSp macro="">
      <xdr:nvCxnSpPr>
        <xdr:cNvPr id="128" name="直線コネクタ 127"/>
        <xdr:cNvCxnSpPr/>
      </xdr:nvCxnSpPr>
      <xdr:spPr>
        <a:xfrm flipV="1">
          <a:off x="8750300" y="7094913"/>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58083</xdr:rowOff>
    </xdr:from>
    <xdr:to>
      <xdr:col>41</xdr:col>
      <xdr:colOff>101600</xdr:colOff>
      <xdr:row>41</xdr:row>
      <xdr:rowOff>159683</xdr:rowOff>
    </xdr:to>
    <xdr:sp macro="" textlink="">
      <xdr:nvSpPr>
        <xdr:cNvPr id="129" name="楕円 128"/>
        <xdr:cNvSpPr/>
      </xdr:nvSpPr>
      <xdr:spPr>
        <a:xfrm>
          <a:off x="7810500" y="7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67719</xdr:rowOff>
    </xdr:from>
    <xdr:to>
      <xdr:col>45</xdr:col>
      <xdr:colOff>177800</xdr:colOff>
      <xdr:row>41</xdr:row>
      <xdr:rowOff>108883</xdr:rowOff>
    </xdr:to>
    <xdr:cxnSp macro="">
      <xdr:nvCxnSpPr>
        <xdr:cNvPr id="130" name="直線コネクタ 129"/>
        <xdr:cNvCxnSpPr/>
      </xdr:nvCxnSpPr>
      <xdr:spPr>
        <a:xfrm flipV="1">
          <a:off x="7861300" y="709716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107390</xdr:rowOff>
    </xdr:from>
    <xdr:ext cx="534377" cy="259045"/>
    <xdr:sp macro="" textlink="">
      <xdr:nvSpPr>
        <xdr:cNvPr id="134" name="n_1mainValue【道路】&#10;一人当たり延長"/>
        <xdr:cNvSpPr txBox="1"/>
      </xdr:nvSpPr>
      <xdr:spPr>
        <a:xfrm>
          <a:off x="9359411" y="71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109646</xdr:rowOff>
    </xdr:from>
    <xdr:ext cx="534377" cy="259045"/>
    <xdr:sp macro="" textlink="">
      <xdr:nvSpPr>
        <xdr:cNvPr id="135" name="n_2mainValue【道路】&#10;一人当たり延長"/>
        <xdr:cNvSpPr txBox="1"/>
      </xdr:nvSpPr>
      <xdr:spPr>
        <a:xfrm>
          <a:off x="8483111" y="71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150810</xdr:rowOff>
    </xdr:from>
    <xdr:ext cx="534377" cy="259045"/>
    <xdr:sp macro="" textlink="">
      <xdr:nvSpPr>
        <xdr:cNvPr id="136" name="n_3mainValue【道路】&#10;一人当たり延長"/>
        <xdr:cNvSpPr txBox="1"/>
      </xdr:nvSpPr>
      <xdr:spPr>
        <a:xfrm>
          <a:off x="7594111" y="71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7" name="楕円 176"/>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78" name="【橋りょう・トンネ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79" name="楕円 178"/>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27759</xdr:rowOff>
    </xdr:to>
    <xdr:cxnSp macro="">
      <xdr:nvCxnSpPr>
        <xdr:cNvPr id="180" name="直線コネクタ 179"/>
        <xdr:cNvCxnSpPr/>
      </xdr:nvCxnSpPr>
      <xdr:spPr>
        <a:xfrm flipV="1">
          <a:off x="3797300" y="106413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181" name="楕円 180"/>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66947</xdr:rowOff>
    </xdr:to>
    <xdr:cxnSp macro="">
      <xdr:nvCxnSpPr>
        <xdr:cNvPr id="182" name="直線コネクタ 181"/>
        <xdr:cNvCxnSpPr/>
      </xdr:nvCxnSpPr>
      <xdr:spPr>
        <a:xfrm flipV="1">
          <a:off x="2908300" y="1065765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xdr:rowOff>
    </xdr:from>
    <xdr:to>
      <xdr:col>10</xdr:col>
      <xdr:colOff>165100</xdr:colOff>
      <xdr:row>64</xdr:row>
      <xdr:rowOff>103051</xdr:rowOff>
    </xdr:to>
    <xdr:sp macro="" textlink="">
      <xdr:nvSpPr>
        <xdr:cNvPr id="183" name="楕円 182"/>
        <xdr:cNvSpPr/>
      </xdr:nvSpPr>
      <xdr:spPr>
        <a:xfrm>
          <a:off x="1968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66947</xdr:rowOff>
    </xdr:from>
    <xdr:to>
      <xdr:col>15</xdr:col>
      <xdr:colOff>50800</xdr:colOff>
      <xdr:row>64</xdr:row>
      <xdr:rowOff>52251</xdr:rowOff>
    </xdr:to>
    <xdr:cxnSp macro="">
      <xdr:nvCxnSpPr>
        <xdr:cNvPr id="184" name="直線コネクタ 183"/>
        <xdr:cNvCxnSpPr/>
      </xdr:nvCxnSpPr>
      <xdr:spPr>
        <a:xfrm flipV="1">
          <a:off x="2019300" y="10696847"/>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188" name="n_1mainValue【橋りょう・トンネル】&#10;有形固定資産減価償却率"/>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89" name="n_2mainValue【橋りょう・トンネル】&#10;有形固定資産減価償却率"/>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94178</xdr:rowOff>
    </xdr:from>
    <xdr:ext cx="340478" cy="259045"/>
    <xdr:sp macro="" textlink="">
      <xdr:nvSpPr>
        <xdr:cNvPr id="190" name="n_3mainValue【橋りょう・トンネル】&#10;有形固定資産減価償却率"/>
        <xdr:cNvSpPr txBox="1"/>
      </xdr:nvSpPr>
      <xdr:spPr>
        <a:xfrm>
          <a:off x="1849061" y="1106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78519</xdr:rowOff>
    </xdr:from>
    <xdr:to>
      <xdr:col>55</xdr:col>
      <xdr:colOff>50800</xdr:colOff>
      <xdr:row>59</xdr:row>
      <xdr:rowOff>8669</xdr:rowOff>
    </xdr:to>
    <xdr:sp macro="" textlink="">
      <xdr:nvSpPr>
        <xdr:cNvPr id="227" name="楕円 226"/>
        <xdr:cNvSpPr/>
      </xdr:nvSpPr>
      <xdr:spPr>
        <a:xfrm>
          <a:off x="10426700" y="100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101396</xdr:rowOff>
    </xdr:from>
    <xdr:ext cx="690189" cy="259045"/>
    <xdr:sp macro="" textlink="">
      <xdr:nvSpPr>
        <xdr:cNvPr id="228" name="【橋りょう・トンネル】&#10;一人当たり有形固定資産（償却資産）額該当値テキスト"/>
        <xdr:cNvSpPr txBox="1"/>
      </xdr:nvSpPr>
      <xdr:spPr>
        <a:xfrm>
          <a:off x="10515600" y="9874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96240</xdr:rowOff>
    </xdr:from>
    <xdr:to>
      <xdr:col>50</xdr:col>
      <xdr:colOff>165100</xdr:colOff>
      <xdr:row>59</xdr:row>
      <xdr:rowOff>26390</xdr:rowOff>
    </xdr:to>
    <xdr:sp macro="" textlink="">
      <xdr:nvSpPr>
        <xdr:cNvPr id="229" name="楕円 228"/>
        <xdr:cNvSpPr/>
      </xdr:nvSpPr>
      <xdr:spPr>
        <a:xfrm>
          <a:off x="9588500" y="100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129319</xdr:rowOff>
    </xdr:from>
    <xdr:to>
      <xdr:col>55</xdr:col>
      <xdr:colOff>0</xdr:colOff>
      <xdr:row>58</xdr:row>
      <xdr:rowOff>147040</xdr:rowOff>
    </xdr:to>
    <xdr:cxnSp macro="">
      <xdr:nvCxnSpPr>
        <xdr:cNvPr id="230" name="直線コネクタ 229"/>
        <xdr:cNvCxnSpPr/>
      </xdr:nvCxnSpPr>
      <xdr:spPr>
        <a:xfrm flipV="1">
          <a:off x="9639300" y="10073419"/>
          <a:ext cx="8382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111479</xdr:rowOff>
    </xdr:from>
    <xdr:to>
      <xdr:col>46</xdr:col>
      <xdr:colOff>38100</xdr:colOff>
      <xdr:row>59</xdr:row>
      <xdr:rowOff>41629</xdr:rowOff>
    </xdr:to>
    <xdr:sp macro="" textlink="">
      <xdr:nvSpPr>
        <xdr:cNvPr id="231" name="楕円 230"/>
        <xdr:cNvSpPr/>
      </xdr:nvSpPr>
      <xdr:spPr>
        <a:xfrm>
          <a:off x="8699500" y="100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147040</xdr:rowOff>
    </xdr:from>
    <xdr:to>
      <xdr:col>50</xdr:col>
      <xdr:colOff>114300</xdr:colOff>
      <xdr:row>58</xdr:row>
      <xdr:rowOff>162279</xdr:rowOff>
    </xdr:to>
    <xdr:cxnSp macro="">
      <xdr:nvCxnSpPr>
        <xdr:cNvPr id="232" name="直線コネクタ 231"/>
        <xdr:cNvCxnSpPr/>
      </xdr:nvCxnSpPr>
      <xdr:spPr>
        <a:xfrm flipV="1">
          <a:off x="8750300" y="1009114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8054</xdr:rowOff>
    </xdr:from>
    <xdr:to>
      <xdr:col>41</xdr:col>
      <xdr:colOff>101600</xdr:colOff>
      <xdr:row>60</xdr:row>
      <xdr:rowOff>109654</xdr:rowOff>
    </xdr:to>
    <xdr:sp macro="" textlink="">
      <xdr:nvSpPr>
        <xdr:cNvPr id="233" name="楕円 232"/>
        <xdr:cNvSpPr/>
      </xdr:nvSpPr>
      <xdr:spPr>
        <a:xfrm>
          <a:off x="7810500" y="102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162279</xdr:rowOff>
    </xdr:from>
    <xdr:to>
      <xdr:col>45</xdr:col>
      <xdr:colOff>177800</xdr:colOff>
      <xdr:row>60</xdr:row>
      <xdr:rowOff>58854</xdr:rowOff>
    </xdr:to>
    <xdr:cxnSp macro="">
      <xdr:nvCxnSpPr>
        <xdr:cNvPr id="234" name="直線コネクタ 233"/>
        <xdr:cNvCxnSpPr/>
      </xdr:nvCxnSpPr>
      <xdr:spPr>
        <a:xfrm flipV="1">
          <a:off x="7861300" y="10106379"/>
          <a:ext cx="889000" cy="2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42917</xdr:rowOff>
    </xdr:from>
    <xdr:ext cx="690189" cy="259045"/>
    <xdr:sp macro="" textlink="">
      <xdr:nvSpPr>
        <xdr:cNvPr id="238" name="n_1mainValue【橋りょう・トンネル】&#10;一人当たり有形固定資産（償却資産）額"/>
        <xdr:cNvSpPr txBox="1"/>
      </xdr:nvSpPr>
      <xdr:spPr>
        <a:xfrm>
          <a:off x="9281505" y="981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58156</xdr:rowOff>
    </xdr:from>
    <xdr:ext cx="690189" cy="259045"/>
    <xdr:sp macro="" textlink="">
      <xdr:nvSpPr>
        <xdr:cNvPr id="239" name="n_2mainValue【橋りょう・トンネル】&#10;一人当たり有形固定資産（償却資産）額"/>
        <xdr:cNvSpPr txBox="1"/>
      </xdr:nvSpPr>
      <xdr:spPr>
        <a:xfrm>
          <a:off x="8405205" y="9830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126181</xdr:rowOff>
    </xdr:from>
    <xdr:ext cx="690189" cy="259045"/>
    <xdr:sp macro="" textlink="">
      <xdr:nvSpPr>
        <xdr:cNvPr id="240" name="n_3mainValue【橋りょう・トンネル】&#10;一人当たり有形固定資産（償却資産）額"/>
        <xdr:cNvSpPr txBox="1"/>
      </xdr:nvSpPr>
      <xdr:spPr>
        <a:xfrm>
          <a:off x="7516205" y="1007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280" name="楕円 279"/>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26052</xdr:rowOff>
    </xdr:from>
    <xdr:ext cx="405111" cy="259045"/>
    <xdr:sp macro="" textlink="">
      <xdr:nvSpPr>
        <xdr:cNvPr id="281" name="【公営住宅】&#10;有形固定資産減価償却率該当値テキスト"/>
        <xdr:cNvSpPr txBox="1"/>
      </xdr:nvSpPr>
      <xdr:spPr>
        <a:xfrm>
          <a:off x="4673600" y="1442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282" name="楕円 281"/>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59055</xdr:rowOff>
    </xdr:to>
    <xdr:cxnSp macro="">
      <xdr:nvCxnSpPr>
        <xdr:cNvPr id="283" name="直線コネクタ 282"/>
        <xdr:cNvCxnSpPr/>
      </xdr:nvCxnSpPr>
      <xdr:spPr>
        <a:xfrm flipV="1">
          <a:off x="3797300" y="145637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84" name="楕円 283"/>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85</xdr:row>
      <xdr:rowOff>59055</xdr:rowOff>
    </xdr:to>
    <xdr:cxnSp macro="">
      <xdr:nvCxnSpPr>
        <xdr:cNvPr id="285" name="直線コネクタ 284"/>
        <xdr:cNvCxnSpPr/>
      </xdr:nvCxnSpPr>
      <xdr:spPr>
        <a:xfrm>
          <a:off x="2908300" y="14011275"/>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楕円 285"/>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36195</xdr:rowOff>
    </xdr:to>
    <xdr:cxnSp macro="">
      <xdr:nvCxnSpPr>
        <xdr:cNvPr id="287" name="直線コネクタ 286"/>
        <xdr:cNvCxnSpPr/>
      </xdr:nvCxnSpPr>
      <xdr:spPr>
        <a:xfrm flipV="1">
          <a:off x="2019300" y="140112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291" name="n_1mainValue【公営住宅】&#10;有形固定資産減価償却率"/>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92" name="n_2mainValue【公営住宅】&#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3" name="n_3main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157226</xdr:rowOff>
    </xdr:from>
    <xdr:to>
      <xdr:col>55</xdr:col>
      <xdr:colOff>50800</xdr:colOff>
      <xdr:row>85</xdr:row>
      <xdr:rowOff>87376</xdr:rowOff>
    </xdr:to>
    <xdr:sp macro="" textlink="">
      <xdr:nvSpPr>
        <xdr:cNvPr id="332" name="楕円 331"/>
        <xdr:cNvSpPr/>
      </xdr:nvSpPr>
      <xdr:spPr>
        <a:xfrm>
          <a:off x="104267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135653</xdr:rowOff>
    </xdr:from>
    <xdr:ext cx="469744" cy="259045"/>
    <xdr:sp macro="" textlink="">
      <xdr:nvSpPr>
        <xdr:cNvPr id="333" name="【公営住宅】&#10;一人当たり面積該当値テキスト"/>
        <xdr:cNvSpPr txBox="1"/>
      </xdr:nvSpPr>
      <xdr:spPr>
        <a:xfrm>
          <a:off x="10515600"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160465</xdr:rowOff>
    </xdr:from>
    <xdr:to>
      <xdr:col>50</xdr:col>
      <xdr:colOff>165100</xdr:colOff>
      <xdr:row>85</xdr:row>
      <xdr:rowOff>90615</xdr:rowOff>
    </xdr:to>
    <xdr:sp macro="" textlink="">
      <xdr:nvSpPr>
        <xdr:cNvPr id="334" name="楕円 333"/>
        <xdr:cNvSpPr/>
      </xdr:nvSpPr>
      <xdr:spPr>
        <a:xfrm>
          <a:off x="9588500" y="145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36576</xdr:rowOff>
    </xdr:from>
    <xdr:to>
      <xdr:col>55</xdr:col>
      <xdr:colOff>0</xdr:colOff>
      <xdr:row>85</xdr:row>
      <xdr:rowOff>39815</xdr:rowOff>
    </xdr:to>
    <xdr:cxnSp macro="">
      <xdr:nvCxnSpPr>
        <xdr:cNvPr id="335" name="直線コネクタ 334"/>
        <xdr:cNvCxnSpPr/>
      </xdr:nvCxnSpPr>
      <xdr:spPr>
        <a:xfrm flipV="1">
          <a:off x="9639300" y="14609826"/>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118935</xdr:rowOff>
    </xdr:from>
    <xdr:to>
      <xdr:col>46</xdr:col>
      <xdr:colOff>38100</xdr:colOff>
      <xdr:row>86</xdr:row>
      <xdr:rowOff>49085</xdr:rowOff>
    </xdr:to>
    <xdr:sp macro="" textlink="">
      <xdr:nvSpPr>
        <xdr:cNvPr id="336" name="楕円 335"/>
        <xdr:cNvSpPr/>
      </xdr:nvSpPr>
      <xdr:spPr>
        <a:xfrm>
          <a:off x="8699500" y="146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39815</xdr:rowOff>
    </xdr:from>
    <xdr:to>
      <xdr:col>50</xdr:col>
      <xdr:colOff>114300</xdr:colOff>
      <xdr:row>85</xdr:row>
      <xdr:rowOff>169735</xdr:rowOff>
    </xdr:to>
    <xdr:cxnSp macro="">
      <xdr:nvCxnSpPr>
        <xdr:cNvPr id="337" name="直線コネクタ 336"/>
        <xdr:cNvCxnSpPr/>
      </xdr:nvCxnSpPr>
      <xdr:spPr>
        <a:xfrm flipV="1">
          <a:off x="8750300" y="14613065"/>
          <a:ext cx="889000" cy="1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121413</xdr:rowOff>
    </xdr:from>
    <xdr:to>
      <xdr:col>41</xdr:col>
      <xdr:colOff>101600</xdr:colOff>
      <xdr:row>86</xdr:row>
      <xdr:rowOff>51563</xdr:rowOff>
    </xdr:to>
    <xdr:sp macro="" textlink="">
      <xdr:nvSpPr>
        <xdr:cNvPr id="338" name="楕円 337"/>
        <xdr:cNvSpPr/>
      </xdr:nvSpPr>
      <xdr:spPr>
        <a:xfrm>
          <a:off x="7810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169735</xdr:rowOff>
    </xdr:from>
    <xdr:to>
      <xdr:col>45</xdr:col>
      <xdr:colOff>177800</xdr:colOff>
      <xdr:row>86</xdr:row>
      <xdr:rowOff>763</xdr:rowOff>
    </xdr:to>
    <xdr:cxnSp macro="">
      <xdr:nvCxnSpPr>
        <xdr:cNvPr id="339" name="直線コネクタ 338"/>
        <xdr:cNvCxnSpPr/>
      </xdr:nvCxnSpPr>
      <xdr:spPr>
        <a:xfrm flipV="1">
          <a:off x="7861300" y="14742985"/>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81742</xdr:rowOff>
    </xdr:from>
    <xdr:ext cx="469744" cy="259045"/>
    <xdr:sp macro="" textlink="">
      <xdr:nvSpPr>
        <xdr:cNvPr id="343" name="n_1mainValue【公営住宅】&#10;一人当たり面積"/>
        <xdr:cNvSpPr txBox="1"/>
      </xdr:nvSpPr>
      <xdr:spPr>
        <a:xfrm>
          <a:off x="9391727" y="1465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40212</xdr:rowOff>
    </xdr:from>
    <xdr:ext cx="469744" cy="259045"/>
    <xdr:sp macro="" textlink="">
      <xdr:nvSpPr>
        <xdr:cNvPr id="344" name="n_2mainValue【公営住宅】&#10;一人当たり面積"/>
        <xdr:cNvSpPr txBox="1"/>
      </xdr:nvSpPr>
      <xdr:spPr>
        <a:xfrm>
          <a:off x="8515427" y="1478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42690</xdr:rowOff>
    </xdr:from>
    <xdr:ext cx="469744" cy="259045"/>
    <xdr:sp macro="" textlink="">
      <xdr:nvSpPr>
        <xdr:cNvPr id="345" name="n_3mainValue【公営住宅】&#10;一人当たり面積"/>
        <xdr:cNvSpPr txBox="1"/>
      </xdr:nvSpPr>
      <xdr:spPr>
        <a:xfrm>
          <a:off x="7626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85" name="楕円 384"/>
        <xdr:cNvSpPr/>
      </xdr:nvSpPr>
      <xdr:spPr>
        <a:xfrm>
          <a:off x="4584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45738</xdr:rowOff>
    </xdr:from>
    <xdr:ext cx="405111" cy="259045"/>
    <xdr:sp macro="" textlink="">
      <xdr:nvSpPr>
        <xdr:cNvPr id="386" name="【港湾・漁港】&#10;有形固定資産減価償却率該当値テキスト"/>
        <xdr:cNvSpPr txBox="1"/>
      </xdr:nvSpPr>
      <xdr:spPr>
        <a:xfrm>
          <a:off x="4673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103505</xdr:rowOff>
    </xdr:from>
    <xdr:to>
      <xdr:col>20</xdr:col>
      <xdr:colOff>38100</xdr:colOff>
      <xdr:row>106</xdr:row>
      <xdr:rowOff>33655</xdr:rowOff>
    </xdr:to>
    <xdr:sp macro="" textlink="">
      <xdr:nvSpPr>
        <xdr:cNvPr id="387" name="楕円 386"/>
        <xdr:cNvSpPr/>
      </xdr:nvSpPr>
      <xdr:spPr>
        <a:xfrm>
          <a:off x="3746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118111</xdr:rowOff>
    </xdr:from>
    <xdr:to>
      <xdr:col>24</xdr:col>
      <xdr:colOff>63500</xdr:colOff>
      <xdr:row>105</xdr:row>
      <xdr:rowOff>154305</xdr:rowOff>
    </xdr:to>
    <xdr:cxnSp macro="">
      <xdr:nvCxnSpPr>
        <xdr:cNvPr id="388" name="直線コネクタ 387"/>
        <xdr:cNvCxnSpPr/>
      </xdr:nvCxnSpPr>
      <xdr:spPr>
        <a:xfrm flipV="1">
          <a:off x="3797300" y="181203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389" name="楕円 388"/>
        <xdr:cNvSpPr/>
      </xdr:nvSpPr>
      <xdr:spPr>
        <a:xfrm>
          <a:off x="2857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154305</xdr:rowOff>
    </xdr:from>
    <xdr:to>
      <xdr:col>19</xdr:col>
      <xdr:colOff>177800</xdr:colOff>
      <xdr:row>106</xdr:row>
      <xdr:rowOff>55245</xdr:rowOff>
    </xdr:to>
    <xdr:cxnSp macro="">
      <xdr:nvCxnSpPr>
        <xdr:cNvPr id="390" name="直線コネクタ 389"/>
        <xdr:cNvCxnSpPr/>
      </xdr:nvCxnSpPr>
      <xdr:spPr>
        <a:xfrm flipV="1">
          <a:off x="2908300" y="181565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76836</xdr:rowOff>
    </xdr:from>
    <xdr:to>
      <xdr:col>10</xdr:col>
      <xdr:colOff>165100</xdr:colOff>
      <xdr:row>107</xdr:row>
      <xdr:rowOff>6986</xdr:rowOff>
    </xdr:to>
    <xdr:sp macro="" textlink="">
      <xdr:nvSpPr>
        <xdr:cNvPr id="391" name="楕円 390"/>
        <xdr:cNvSpPr/>
      </xdr:nvSpPr>
      <xdr:spPr>
        <a:xfrm>
          <a:off x="196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127636</xdr:rowOff>
    </xdr:to>
    <xdr:cxnSp macro="">
      <xdr:nvCxnSpPr>
        <xdr:cNvPr id="392" name="直線コネクタ 391"/>
        <xdr:cNvCxnSpPr/>
      </xdr:nvCxnSpPr>
      <xdr:spPr>
        <a:xfrm flipV="1">
          <a:off x="2019300" y="182289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24782</xdr:rowOff>
    </xdr:from>
    <xdr:ext cx="405111" cy="259045"/>
    <xdr:sp macro="" textlink="">
      <xdr:nvSpPr>
        <xdr:cNvPr id="396" name="n_1mainValue【港湾・漁港】&#10;有形固定資産減価償却率"/>
        <xdr:cNvSpPr txBox="1"/>
      </xdr:nvSpPr>
      <xdr:spPr>
        <a:xfrm>
          <a:off x="3582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397" name="n_2mainValue【港湾・漁港】&#10;有形固定資産減価償却率"/>
        <xdr:cNvSpPr txBox="1"/>
      </xdr:nvSpPr>
      <xdr:spPr>
        <a:xfrm>
          <a:off x="2705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23513</xdr:rowOff>
    </xdr:from>
    <xdr:ext cx="405111" cy="259045"/>
    <xdr:sp macro="" textlink="">
      <xdr:nvSpPr>
        <xdr:cNvPr id="398" name="n_3mainValue【港湾・漁港】&#10;有形固定資産減価償却率"/>
        <xdr:cNvSpPr txBox="1"/>
      </xdr:nvSpPr>
      <xdr:spPr>
        <a:xfrm>
          <a:off x="1816744" y="1802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44920</xdr:rowOff>
    </xdr:from>
    <xdr:to>
      <xdr:col>55</xdr:col>
      <xdr:colOff>50800</xdr:colOff>
      <xdr:row>107</xdr:row>
      <xdr:rowOff>146520</xdr:rowOff>
    </xdr:to>
    <xdr:sp macro="" textlink="">
      <xdr:nvSpPr>
        <xdr:cNvPr id="435" name="楕円 434"/>
        <xdr:cNvSpPr/>
      </xdr:nvSpPr>
      <xdr:spPr>
        <a:xfrm>
          <a:off x="104267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23347</xdr:rowOff>
    </xdr:from>
    <xdr:ext cx="599010" cy="259045"/>
    <xdr:sp macro="" textlink="">
      <xdr:nvSpPr>
        <xdr:cNvPr id="436" name="【港湾・漁港】&#10;一人当たり有形固定資産（償却資産）額該当値テキスト"/>
        <xdr:cNvSpPr txBox="1"/>
      </xdr:nvSpPr>
      <xdr:spPr>
        <a:xfrm>
          <a:off x="10515600" y="1836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47070</xdr:rowOff>
    </xdr:from>
    <xdr:to>
      <xdr:col>50</xdr:col>
      <xdr:colOff>165100</xdr:colOff>
      <xdr:row>107</xdr:row>
      <xdr:rowOff>148670</xdr:rowOff>
    </xdr:to>
    <xdr:sp macro="" textlink="">
      <xdr:nvSpPr>
        <xdr:cNvPr id="437" name="楕円 436"/>
        <xdr:cNvSpPr/>
      </xdr:nvSpPr>
      <xdr:spPr>
        <a:xfrm>
          <a:off x="9588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95720</xdr:rowOff>
    </xdr:from>
    <xdr:to>
      <xdr:col>55</xdr:col>
      <xdr:colOff>0</xdr:colOff>
      <xdr:row>107</xdr:row>
      <xdr:rowOff>97870</xdr:rowOff>
    </xdr:to>
    <xdr:cxnSp macro="">
      <xdr:nvCxnSpPr>
        <xdr:cNvPr id="438" name="直線コネクタ 437"/>
        <xdr:cNvCxnSpPr/>
      </xdr:nvCxnSpPr>
      <xdr:spPr>
        <a:xfrm flipV="1">
          <a:off x="9639300" y="18440870"/>
          <a:ext cx="8382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49461</xdr:rowOff>
    </xdr:from>
    <xdr:to>
      <xdr:col>46</xdr:col>
      <xdr:colOff>38100</xdr:colOff>
      <xdr:row>107</xdr:row>
      <xdr:rowOff>151061</xdr:rowOff>
    </xdr:to>
    <xdr:sp macro="" textlink="">
      <xdr:nvSpPr>
        <xdr:cNvPr id="439" name="楕円 438"/>
        <xdr:cNvSpPr/>
      </xdr:nvSpPr>
      <xdr:spPr>
        <a:xfrm>
          <a:off x="8699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97870</xdr:rowOff>
    </xdr:from>
    <xdr:to>
      <xdr:col>50</xdr:col>
      <xdr:colOff>114300</xdr:colOff>
      <xdr:row>107</xdr:row>
      <xdr:rowOff>100261</xdr:rowOff>
    </xdr:to>
    <xdr:cxnSp macro="">
      <xdr:nvCxnSpPr>
        <xdr:cNvPr id="440" name="直線コネクタ 439"/>
        <xdr:cNvCxnSpPr/>
      </xdr:nvCxnSpPr>
      <xdr:spPr>
        <a:xfrm flipV="1">
          <a:off x="8750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41932</xdr:rowOff>
    </xdr:from>
    <xdr:to>
      <xdr:col>41</xdr:col>
      <xdr:colOff>101600</xdr:colOff>
      <xdr:row>107</xdr:row>
      <xdr:rowOff>143532</xdr:rowOff>
    </xdr:to>
    <xdr:sp macro="" textlink="">
      <xdr:nvSpPr>
        <xdr:cNvPr id="441" name="楕円 440"/>
        <xdr:cNvSpPr/>
      </xdr:nvSpPr>
      <xdr:spPr>
        <a:xfrm>
          <a:off x="7810500" y="18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92732</xdr:rowOff>
    </xdr:from>
    <xdr:to>
      <xdr:col>45</xdr:col>
      <xdr:colOff>177800</xdr:colOff>
      <xdr:row>107</xdr:row>
      <xdr:rowOff>100261</xdr:rowOff>
    </xdr:to>
    <xdr:cxnSp macro="">
      <xdr:nvCxnSpPr>
        <xdr:cNvPr id="442" name="直線コネクタ 441"/>
        <xdr:cNvCxnSpPr/>
      </xdr:nvCxnSpPr>
      <xdr:spPr>
        <a:xfrm>
          <a:off x="7861300" y="18437882"/>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139797</xdr:rowOff>
    </xdr:from>
    <xdr:ext cx="599010" cy="259045"/>
    <xdr:sp macro="" textlink="">
      <xdr:nvSpPr>
        <xdr:cNvPr id="446" name="n_1mainValue【港湾・漁港】&#10;一人当たり有形固定資産（償却資産）額"/>
        <xdr:cNvSpPr txBox="1"/>
      </xdr:nvSpPr>
      <xdr:spPr>
        <a:xfrm>
          <a:off x="93270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142188</xdr:rowOff>
    </xdr:from>
    <xdr:ext cx="599010" cy="259045"/>
    <xdr:sp macro="" textlink="">
      <xdr:nvSpPr>
        <xdr:cNvPr id="447" name="n_2mainValue【港湾・漁港】&#10;一人当たり有形固定資産（償却資産）額"/>
        <xdr:cNvSpPr txBox="1"/>
      </xdr:nvSpPr>
      <xdr:spPr>
        <a:xfrm>
          <a:off x="8450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134659</xdr:rowOff>
    </xdr:from>
    <xdr:ext cx="599010" cy="259045"/>
    <xdr:sp macro="" textlink="">
      <xdr:nvSpPr>
        <xdr:cNvPr id="448" name="n_3mainValue【港湾・漁港】&#10;一人当たり有形固定資産（償却資産）額"/>
        <xdr:cNvSpPr txBox="1"/>
      </xdr:nvSpPr>
      <xdr:spPr>
        <a:xfrm>
          <a:off x="7561795" y="184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0" name="直線コネクタ 489"/>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1"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2" name="直線コネクタ 491"/>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3"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4" name="直線コネクタ 493"/>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5"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6" name="フローチャート: 判断 495"/>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7" name="フローチャート: 判断 496"/>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8" name="フローチャート: 判断 497"/>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99" name="フローチャート: 判断 498"/>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505" name="楕円 504"/>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506" name="【学校施設】&#10;有形固定資産減価償却率該当値テキスト"/>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61867</xdr:rowOff>
    </xdr:from>
    <xdr:to>
      <xdr:col>81</xdr:col>
      <xdr:colOff>101600</xdr:colOff>
      <xdr:row>58</xdr:row>
      <xdr:rowOff>163467</xdr:rowOff>
    </xdr:to>
    <xdr:sp macro="" textlink="">
      <xdr:nvSpPr>
        <xdr:cNvPr id="507" name="楕円 506"/>
        <xdr:cNvSpPr/>
      </xdr:nvSpPr>
      <xdr:spPr>
        <a:xfrm>
          <a:off x="15430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112667</xdr:rowOff>
    </xdr:to>
    <xdr:cxnSp macro="">
      <xdr:nvCxnSpPr>
        <xdr:cNvPr id="508" name="直線コネクタ 507"/>
        <xdr:cNvCxnSpPr/>
      </xdr:nvCxnSpPr>
      <xdr:spPr>
        <a:xfrm flipV="1">
          <a:off x="15481300" y="100502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09" name="楕円 508"/>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112667</xdr:rowOff>
    </xdr:from>
    <xdr:to>
      <xdr:col>81</xdr:col>
      <xdr:colOff>50800</xdr:colOff>
      <xdr:row>59</xdr:row>
      <xdr:rowOff>106135</xdr:rowOff>
    </xdr:to>
    <xdr:cxnSp macro="">
      <xdr:nvCxnSpPr>
        <xdr:cNvPr id="510" name="直線コネクタ 509"/>
        <xdr:cNvCxnSpPr/>
      </xdr:nvCxnSpPr>
      <xdr:spPr>
        <a:xfrm flipV="1">
          <a:off x="14592300" y="10056767"/>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511" name="楕円 510"/>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59</xdr:row>
      <xdr:rowOff>106135</xdr:rowOff>
    </xdr:to>
    <xdr:cxnSp macro="">
      <xdr:nvCxnSpPr>
        <xdr:cNvPr id="512" name="直線コネクタ 511"/>
        <xdr:cNvCxnSpPr/>
      </xdr:nvCxnSpPr>
      <xdr:spPr>
        <a:xfrm>
          <a:off x="13703300" y="10045337"/>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3"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4"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5"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8544</xdr:rowOff>
    </xdr:from>
    <xdr:ext cx="405111" cy="259045"/>
    <xdr:sp macro="" textlink="">
      <xdr:nvSpPr>
        <xdr:cNvPr id="516" name="n_1mainValue【学校施設】&#10;有形固定資産減価償却率"/>
        <xdr:cNvSpPr txBox="1"/>
      </xdr:nvSpPr>
      <xdr:spPr>
        <a:xfrm>
          <a:off x="15266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17" name="n_2main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518" name="n_3mainValue【学校施設】&#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9" name="テキスト ボックス 53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3" name="直線コネクタ 542"/>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4"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5" name="直線コネクタ 544"/>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6"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7" name="直線コネクタ 546"/>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8"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49" name="フローチャート: 判断 548"/>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0" name="フローチャート: 判断 549"/>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1" name="フローチャート: 判断 550"/>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2" name="フローチャート: 判断 551"/>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xdr:rowOff>
    </xdr:from>
    <xdr:to>
      <xdr:col>116</xdr:col>
      <xdr:colOff>114300</xdr:colOff>
      <xdr:row>64</xdr:row>
      <xdr:rowOff>102235</xdr:rowOff>
    </xdr:to>
    <xdr:sp macro="" textlink="">
      <xdr:nvSpPr>
        <xdr:cNvPr id="558" name="楕円 557"/>
        <xdr:cNvSpPr/>
      </xdr:nvSpPr>
      <xdr:spPr>
        <a:xfrm>
          <a:off x="22110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87012</xdr:rowOff>
    </xdr:from>
    <xdr:ext cx="469744" cy="259045"/>
    <xdr:sp macro="" textlink="">
      <xdr:nvSpPr>
        <xdr:cNvPr id="559" name="【学校施設】&#10;一人当たり面積該当値テキスト"/>
        <xdr:cNvSpPr txBox="1"/>
      </xdr:nvSpPr>
      <xdr:spPr>
        <a:xfrm>
          <a:off x="22199600"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161607</xdr:rowOff>
    </xdr:from>
    <xdr:to>
      <xdr:col>112</xdr:col>
      <xdr:colOff>38100</xdr:colOff>
      <xdr:row>64</xdr:row>
      <xdr:rowOff>91757</xdr:rowOff>
    </xdr:to>
    <xdr:sp macro="" textlink="">
      <xdr:nvSpPr>
        <xdr:cNvPr id="560" name="楕円 559"/>
        <xdr:cNvSpPr/>
      </xdr:nvSpPr>
      <xdr:spPr>
        <a:xfrm>
          <a:off x="21272500" y="10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40957</xdr:rowOff>
    </xdr:from>
    <xdr:to>
      <xdr:col>116</xdr:col>
      <xdr:colOff>63500</xdr:colOff>
      <xdr:row>64</xdr:row>
      <xdr:rowOff>51435</xdr:rowOff>
    </xdr:to>
    <xdr:cxnSp macro="">
      <xdr:nvCxnSpPr>
        <xdr:cNvPr id="561" name="直線コネクタ 560"/>
        <xdr:cNvCxnSpPr/>
      </xdr:nvCxnSpPr>
      <xdr:spPr>
        <a:xfrm>
          <a:off x="21323300" y="11013757"/>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140843</xdr:rowOff>
    </xdr:from>
    <xdr:to>
      <xdr:col>107</xdr:col>
      <xdr:colOff>101600</xdr:colOff>
      <xdr:row>64</xdr:row>
      <xdr:rowOff>70993</xdr:rowOff>
    </xdr:to>
    <xdr:sp macro="" textlink="">
      <xdr:nvSpPr>
        <xdr:cNvPr id="562" name="楕円 561"/>
        <xdr:cNvSpPr/>
      </xdr:nvSpPr>
      <xdr:spPr>
        <a:xfrm>
          <a:off x="20383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20193</xdr:rowOff>
    </xdr:from>
    <xdr:to>
      <xdr:col>111</xdr:col>
      <xdr:colOff>177800</xdr:colOff>
      <xdr:row>64</xdr:row>
      <xdr:rowOff>40957</xdr:rowOff>
    </xdr:to>
    <xdr:cxnSp macro="">
      <xdr:nvCxnSpPr>
        <xdr:cNvPr id="563" name="直線コネクタ 562"/>
        <xdr:cNvCxnSpPr/>
      </xdr:nvCxnSpPr>
      <xdr:spPr>
        <a:xfrm>
          <a:off x="20434300" y="10992993"/>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34734</xdr:rowOff>
    </xdr:from>
    <xdr:to>
      <xdr:col>102</xdr:col>
      <xdr:colOff>165100</xdr:colOff>
      <xdr:row>64</xdr:row>
      <xdr:rowOff>136334</xdr:rowOff>
    </xdr:to>
    <xdr:sp macro="" textlink="">
      <xdr:nvSpPr>
        <xdr:cNvPr id="564" name="楕円 563"/>
        <xdr:cNvSpPr/>
      </xdr:nvSpPr>
      <xdr:spPr>
        <a:xfrm>
          <a:off x="19494500" y="110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20193</xdr:rowOff>
    </xdr:from>
    <xdr:to>
      <xdr:col>107</xdr:col>
      <xdr:colOff>50800</xdr:colOff>
      <xdr:row>64</xdr:row>
      <xdr:rowOff>85534</xdr:rowOff>
    </xdr:to>
    <xdr:cxnSp macro="">
      <xdr:nvCxnSpPr>
        <xdr:cNvPr id="565" name="直線コネクタ 564"/>
        <xdr:cNvCxnSpPr/>
      </xdr:nvCxnSpPr>
      <xdr:spPr>
        <a:xfrm flipV="1">
          <a:off x="19545300" y="10992993"/>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6"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7"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8"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82884</xdr:rowOff>
    </xdr:from>
    <xdr:ext cx="469744" cy="259045"/>
    <xdr:sp macro="" textlink="">
      <xdr:nvSpPr>
        <xdr:cNvPr id="569" name="n_1mainValue【学校施設】&#10;一人当たり面積"/>
        <xdr:cNvSpPr txBox="1"/>
      </xdr:nvSpPr>
      <xdr:spPr>
        <a:xfrm>
          <a:off x="21075727" y="11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62120</xdr:rowOff>
    </xdr:from>
    <xdr:ext cx="469744" cy="259045"/>
    <xdr:sp macro="" textlink="">
      <xdr:nvSpPr>
        <xdr:cNvPr id="570" name="n_2mainValue【学校施設】&#10;一人当たり面積"/>
        <xdr:cNvSpPr txBox="1"/>
      </xdr:nvSpPr>
      <xdr:spPr>
        <a:xfrm>
          <a:off x="20199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127461</xdr:rowOff>
    </xdr:from>
    <xdr:ext cx="469744" cy="259045"/>
    <xdr:sp macro="" textlink="">
      <xdr:nvSpPr>
        <xdr:cNvPr id="571" name="n_3mainValue【学校施設】&#10;一人当たり面積"/>
        <xdr:cNvSpPr txBox="1"/>
      </xdr:nvSpPr>
      <xdr:spPr>
        <a:xfrm>
          <a:off x="19310427" y="1110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3" name="直線コネクタ 612"/>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4"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5" name="直線コネクタ 614"/>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8"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19" name="フローチャート: 判断 618"/>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0" name="フローチャート: 判断 619"/>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1" name="フローチャート: 判断 620"/>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2" name="フローチャート: 判断 621"/>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628" name="楕円 627"/>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629" name="【公民館】&#10;有形固定資産減価償却率該当値テキスト"/>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630" name="楕円 629"/>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102</xdr:row>
      <xdr:rowOff>2721</xdr:rowOff>
    </xdr:to>
    <xdr:cxnSp macro="">
      <xdr:nvCxnSpPr>
        <xdr:cNvPr id="631" name="直線コネクタ 630"/>
        <xdr:cNvCxnSpPr/>
      </xdr:nvCxnSpPr>
      <xdr:spPr>
        <a:xfrm flipV="1">
          <a:off x="15481300" y="174579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632" name="楕円 631"/>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68036</xdr:rowOff>
    </xdr:to>
    <xdr:cxnSp macro="">
      <xdr:nvCxnSpPr>
        <xdr:cNvPr id="633" name="直線コネクタ 632"/>
        <xdr:cNvCxnSpPr/>
      </xdr:nvCxnSpPr>
      <xdr:spPr>
        <a:xfrm flipV="1">
          <a:off x="14592300" y="1749062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62956</xdr:rowOff>
    </xdr:from>
    <xdr:to>
      <xdr:col>72</xdr:col>
      <xdr:colOff>38100</xdr:colOff>
      <xdr:row>102</xdr:row>
      <xdr:rowOff>164556</xdr:rowOff>
    </xdr:to>
    <xdr:sp macro="" textlink="">
      <xdr:nvSpPr>
        <xdr:cNvPr id="634" name="楕円 633"/>
        <xdr:cNvSpPr/>
      </xdr:nvSpPr>
      <xdr:spPr>
        <a:xfrm>
          <a:off x="13652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68036</xdr:rowOff>
    </xdr:from>
    <xdr:to>
      <xdr:col>76</xdr:col>
      <xdr:colOff>114300</xdr:colOff>
      <xdr:row>102</xdr:row>
      <xdr:rowOff>113756</xdr:rowOff>
    </xdr:to>
    <xdr:cxnSp macro="">
      <xdr:nvCxnSpPr>
        <xdr:cNvPr id="635" name="直線コネクタ 634"/>
        <xdr:cNvCxnSpPr/>
      </xdr:nvCxnSpPr>
      <xdr:spPr>
        <a:xfrm flipV="1">
          <a:off x="13703300" y="17555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6"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7"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8"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639" name="n_1mainValue【公民館】&#10;有形固定資産減価償却率"/>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640" name="n_2mainValue【公民館】&#10;有形固定資産減価償却率"/>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9633</xdr:rowOff>
    </xdr:from>
    <xdr:ext cx="405111" cy="259045"/>
    <xdr:sp macro="" textlink="">
      <xdr:nvSpPr>
        <xdr:cNvPr id="641" name="n_3mainValue【公民館】&#10;有形固定資産減価償却率"/>
        <xdr:cNvSpPr txBox="1"/>
      </xdr:nvSpPr>
      <xdr:spPr>
        <a:xfrm>
          <a:off x="13500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5" name="直線コネクタ 664"/>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6"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7" name="直線コネクタ 666"/>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8"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69" name="直線コネクタ 668"/>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70"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1" name="フローチャート: 判断 670"/>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2" name="フローチャート: 判断 671"/>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3" name="フローチャート: 判断 672"/>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4" name="フローチャート: 判断 673"/>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151892</xdr:rowOff>
    </xdr:from>
    <xdr:to>
      <xdr:col>116</xdr:col>
      <xdr:colOff>114300</xdr:colOff>
      <xdr:row>108</xdr:row>
      <xdr:rowOff>82042</xdr:rowOff>
    </xdr:to>
    <xdr:sp macro="" textlink="">
      <xdr:nvSpPr>
        <xdr:cNvPr id="680" name="楕円 679"/>
        <xdr:cNvSpPr/>
      </xdr:nvSpPr>
      <xdr:spPr>
        <a:xfrm>
          <a:off x="221107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66819</xdr:rowOff>
    </xdr:from>
    <xdr:ext cx="469744" cy="259045"/>
    <xdr:sp macro="" textlink="">
      <xdr:nvSpPr>
        <xdr:cNvPr id="681" name="【公民館】&#10;一人当たり面積該当値テキスト"/>
        <xdr:cNvSpPr txBox="1"/>
      </xdr:nvSpPr>
      <xdr:spPr>
        <a:xfrm>
          <a:off x="22199600" y="184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153415</xdr:rowOff>
    </xdr:from>
    <xdr:to>
      <xdr:col>112</xdr:col>
      <xdr:colOff>38100</xdr:colOff>
      <xdr:row>108</xdr:row>
      <xdr:rowOff>83565</xdr:rowOff>
    </xdr:to>
    <xdr:sp macro="" textlink="">
      <xdr:nvSpPr>
        <xdr:cNvPr id="682" name="楕円 681"/>
        <xdr:cNvSpPr/>
      </xdr:nvSpPr>
      <xdr:spPr>
        <a:xfrm>
          <a:off x="21272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31242</xdr:rowOff>
    </xdr:from>
    <xdr:to>
      <xdr:col>116</xdr:col>
      <xdr:colOff>63500</xdr:colOff>
      <xdr:row>108</xdr:row>
      <xdr:rowOff>32765</xdr:rowOff>
    </xdr:to>
    <xdr:cxnSp macro="">
      <xdr:nvCxnSpPr>
        <xdr:cNvPr id="683" name="直線コネクタ 682"/>
        <xdr:cNvCxnSpPr/>
      </xdr:nvCxnSpPr>
      <xdr:spPr>
        <a:xfrm flipV="1">
          <a:off x="21323300" y="185478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684" name="楕円 683"/>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32765</xdr:rowOff>
    </xdr:to>
    <xdr:cxnSp macro="">
      <xdr:nvCxnSpPr>
        <xdr:cNvPr id="685" name="直線コネクタ 684"/>
        <xdr:cNvCxnSpPr/>
      </xdr:nvCxnSpPr>
      <xdr:spPr>
        <a:xfrm>
          <a:off x="20434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686" name="楕円 685"/>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37337</xdr:rowOff>
    </xdr:to>
    <xdr:cxnSp macro="">
      <xdr:nvCxnSpPr>
        <xdr:cNvPr id="687" name="直線コネクタ 686"/>
        <xdr:cNvCxnSpPr/>
      </xdr:nvCxnSpPr>
      <xdr:spPr>
        <a:xfrm flipV="1">
          <a:off x="19545300" y="185470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88"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89"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0"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74692</xdr:rowOff>
    </xdr:from>
    <xdr:ext cx="469744" cy="259045"/>
    <xdr:sp macro="" textlink="">
      <xdr:nvSpPr>
        <xdr:cNvPr id="691" name="n_1mainValue【公民館】&#10;一人当たり面積"/>
        <xdr:cNvSpPr txBox="1"/>
      </xdr:nvSpPr>
      <xdr:spPr>
        <a:xfrm>
          <a:off x="21075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692"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693" name="n_3mainValue【公民館】&#10;一人当たり面積"/>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類似団体と比較して、特に有形固定資産減価償却率が高くなっている施設は学校施設、公民館で、特に低くなっている施設は道路、橋りょう・トンネル、公営住宅である。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2" name="楕円 71"/>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3"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5" name="直線コネクタ 74"/>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6" name="楕円 75"/>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141514</xdr:rowOff>
    </xdr:to>
    <xdr:cxnSp macro="">
      <xdr:nvCxnSpPr>
        <xdr:cNvPr id="77" name="直線コネクタ 76"/>
        <xdr:cNvCxnSpPr/>
      </xdr:nvCxnSpPr>
      <xdr:spPr>
        <a:xfrm flipV="1">
          <a:off x="2908300" y="6248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79" name="直線コネクタ 78"/>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3"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4"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2" name="楕円 121"/>
        <xdr:cNvSpPr/>
      </xdr:nvSpPr>
      <xdr:spPr>
        <a:xfrm>
          <a:off x="10426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102125</xdr:rowOff>
    </xdr:from>
    <xdr:ext cx="469744" cy="259045"/>
    <xdr:sp macro="" textlink="">
      <xdr:nvSpPr>
        <xdr:cNvPr id="123" name="【図書館】&#10;一人当たり面積該当値テキスト"/>
        <xdr:cNvSpPr txBox="1"/>
      </xdr:nvSpPr>
      <xdr:spPr>
        <a:xfrm>
          <a:off x="10515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4" name="楕円 123"/>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7620</xdr:rowOff>
    </xdr:to>
    <xdr:cxnSp macro="">
      <xdr:nvCxnSpPr>
        <xdr:cNvPr id="125" name="直線コネクタ 124"/>
        <xdr:cNvCxnSpPr/>
      </xdr:nvCxnSpPr>
      <xdr:spPr>
        <a:xfrm flipV="1">
          <a:off x="9639300" y="686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26" name="楕円 125"/>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12192</xdr:rowOff>
    </xdr:to>
    <xdr:cxnSp macro="">
      <xdr:nvCxnSpPr>
        <xdr:cNvPr id="127" name="直線コネクタ 126"/>
        <xdr:cNvCxnSpPr/>
      </xdr:nvCxnSpPr>
      <xdr:spPr>
        <a:xfrm flipV="1">
          <a:off x="8750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141986</xdr:rowOff>
    </xdr:from>
    <xdr:to>
      <xdr:col>41</xdr:col>
      <xdr:colOff>101600</xdr:colOff>
      <xdr:row>40</xdr:row>
      <xdr:rowOff>72136</xdr:rowOff>
    </xdr:to>
    <xdr:sp macro="" textlink="">
      <xdr:nvSpPr>
        <xdr:cNvPr id="128" name="楕円 127"/>
        <xdr:cNvSpPr/>
      </xdr:nvSpPr>
      <xdr:spPr>
        <a:xfrm>
          <a:off x="7810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40</xdr:row>
      <xdr:rowOff>21336</xdr:rowOff>
    </xdr:to>
    <xdr:cxnSp macro="">
      <xdr:nvCxnSpPr>
        <xdr:cNvPr id="129" name="直線コネクタ 128"/>
        <xdr:cNvCxnSpPr/>
      </xdr:nvCxnSpPr>
      <xdr:spPr>
        <a:xfrm flipV="1">
          <a:off x="7861300" y="6870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3"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34" name="n_2mainValue【図書館】&#10;一人当たり面積"/>
        <xdr:cNvSpPr txBox="1"/>
      </xdr:nvSpPr>
      <xdr:spPr>
        <a:xfrm>
          <a:off x="8515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63263</xdr:rowOff>
    </xdr:from>
    <xdr:ext cx="469744" cy="259045"/>
    <xdr:sp macro="" textlink="">
      <xdr:nvSpPr>
        <xdr:cNvPr id="135" name="n_3mainValue【図書館】&#10;一人当たり面積"/>
        <xdr:cNvSpPr txBox="1"/>
      </xdr:nvSpPr>
      <xdr:spPr>
        <a:xfrm>
          <a:off x="7626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99423</xdr:rowOff>
    </xdr:from>
    <xdr:to>
      <xdr:col>24</xdr:col>
      <xdr:colOff>114300</xdr:colOff>
      <xdr:row>57</xdr:row>
      <xdr:rowOff>29573</xdr:rowOff>
    </xdr:to>
    <xdr:sp macro="" textlink="">
      <xdr:nvSpPr>
        <xdr:cNvPr id="176" name="楕円 175"/>
        <xdr:cNvSpPr/>
      </xdr:nvSpPr>
      <xdr:spPr>
        <a:xfrm>
          <a:off x="45847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122300</xdr:rowOff>
    </xdr:from>
    <xdr:ext cx="405111" cy="259045"/>
    <xdr:sp macro="" textlink="">
      <xdr:nvSpPr>
        <xdr:cNvPr id="177" name="【体育館・プール】&#10;有形固定資産減価償却率該当値テキスト"/>
        <xdr:cNvSpPr txBox="1"/>
      </xdr:nvSpPr>
      <xdr:spPr>
        <a:xfrm>
          <a:off x="4673600" y="95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136978</xdr:rowOff>
    </xdr:from>
    <xdr:to>
      <xdr:col>20</xdr:col>
      <xdr:colOff>38100</xdr:colOff>
      <xdr:row>57</xdr:row>
      <xdr:rowOff>67128</xdr:rowOff>
    </xdr:to>
    <xdr:sp macro="" textlink="">
      <xdr:nvSpPr>
        <xdr:cNvPr id="178" name="楕円 177"/>
        <xdr:cNvSpPr/>
      </xdr:nvSpPr>
      <xdr:spPr>
        <a:xfrm>
          <a:off x="3746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150223</xdr:rowOff>
    </xdr:from>
    <xdr:to>
      <xdr:col>24</xdr:col>
      <xdr:colOff>63500</xdr:colOff>
      <xdr:row>57</xdr:row>
      <xdr:rowOff>16328</xdr:rowOff>
    </xdr:to>
    <xdr:cxnSp macro="">
      <xdr:nvCxnSpPr>
        <xdr:cNvPr id="179" name="直線コネクタ 178"/>
        <xdr:cNvCxnSpPr/>
      </xdr:nvCxnSpPr>
      <xdr:spPr>
        <a:xfrm flipV="1">
          <a:off x="3797300" y="975142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32476</xdr:rowOff>
    </xdr:from>
    <xdr:to>
      <xdr:col>15</xdr:col>
      <xdr:colOff>101600</xdr:colOff>
      <xdr:row>57</xdr:row>
      <xdr:rowOff>134076</xdr:rowOff>
    </xdr:to>
    <xdr:sp macro="" textlink="">
      <xdr:nvSpPr>
        <xdr:cNvPr id="180" name="楕円 179"/>
        <xdr:cNvSpPr/>
      </xdr:nvSpPr>
      <xdr:spPr>
        <a:xfrm>
          <a:off x="2857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xdr:rowOff>
    </xdr:from>
    <xdr:to>
      <xdr:col>19</xdr:col>
      <xdr:colOff>177800</xdr:colOff>
      <xdr:row>57</xdr:row>
      <xdr:rowOff>83276</xdr:rowOff>
    </xdr:to>
    <xdr:cxnSp macro="">
      <xdr:nvCxnSpPr>
        <xdr:cNvPr id="181" name="直線コネクタ 180"/>
        <xdr:cNvCxnSpPr/>
      </xdr:nvCxnSpPr>
      <xdr:spPr>
        <a:xfrm flipV="1">
          <a:off x="2908300" y="978897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141877</xdr:rowOff>
    </xdr:from>
    <xdr:to>
      <xdr:col>10</xdr:col>
      <xdr:colOff>165100</xdr:colOff>
      <xdr:row>57</xdr:row>
      <xdr:rowOff>72027</xdr:rowOff>
    </xdr:to>
    <xdr:sp macro="" textlink="">
      <xdr:nvSpPr>
        <xdr:cNvPr id="182" name="楕円 181"/>
        <xdr:cNvSpPr/>
      </xdr:nvSpPr>
      <xdr:spPr>
        <a:xfrm>
          <a:off x="1968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21227</xdr:rowOff>
    </xdr:from>
    <xdr:to>
      <xdr:col>15</xdr:col>
      <xdr:colOff>50800</xdr:colOff>
      <xdr:row>57</xdr:row>
      <xdr:rowOff>83276</xdr:rowOff>
    </xdr:to>
    <xdr:cxnSp macro="">
      <xdr:nvCxnSpPr>
        <xdr:cNvPr id="183" name="直線コネクタ 182"/>
        <xdr:cNvCxnSpPr/>
      </xdr:nvCxnSpPr>
      <xdr:spPr>
        <a:xfrm>
          <a:off x="2019300" y="97938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83655</xdr:rowOff>
    </xdr:from>
    <xdr:ext cx="405111" cy="259045"/>
    <xdr:sp macro="" textlink="">
      <xdr:nvSpPr>
        <xdr:cNvPr id="187" name="n_1mainValue【体育館・プール】&#10;有形固定資産減価償却率"/>
        <xdr:cNvSpPr txBox="1"/>
      </xdr:nvSpPr>
      <xdr:spPr>
        <a:xfrm>
          <a:off x="3582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150603</xdr:rowOff>
    </xdr:from>
    <xdr:ext cx="405111" cy="259045"/>
    <xdr:sp macro="" textlink="">
      <xdr:nvSpPr>
        <xdr:cNvPr id="188" name="n_2mainValue【体育館・プール】&#10;有形固定資産減価償却率"/>
        <xdr:cNvSpPr txBox="1"/>
      </xdr:nvSpPr>
      <xdr:spPr>
        <a:xfrm>
          <a:off x="2705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88554</xdr:rowOff>
    </xdr:from>
    <xdr:ext cx="405111" cy="259045"/>
    <xdr:sp macro="" textlink="">
      <xdr:nvSpPr>
        <xdr:cNvPr id="189" name="n_3mainValue【体育館・プール】&#10;有形固定資産減価償却率"/>
        <xdr:cNvSpPr txBox="1"/>
      </xdr:nvSpPr>
      <xdr:spPr>
        <a:xfrm>
          <a:off x="1816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55118</xdr:rowOff>
    </xdr:from>
    <xdr:to>
      <xdr:col>55</xdr:col>
      <xdr:colOff>50800</xdr:colOff>
      <xdr:row>62</xdr:row>
      <xdr:rowOff>156718</xdr:rowOff>
    </xdr:to>
    <xdr:sp macro="" textlink="">
      <xdr:nvSpPr>
        <xdr:cNvPr id="228" name="楕円 227"/>
        <xdr:cNvSpPr/>
      </xdr:nvSpPr>
      <xdr:spPr>
        <a:xfrm>
          <a:off x="104267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33545</xdr:rowOff>
    </xdr:from>
    <xdr:ext cx="469744" cy="259045"/>
    <xdr:sp macro="" textlink="">
      <xdr:nvSpPr>
        <xdr:cNvPr id="229" name="【体育館・プール】&#10;一人当たり面積該当値テキスト"/>
        <xdr:cNvSpPr txBox="1"/>
      </xdr:nvSpPr>
      <xdr:spPr>
        <a:xfrm>
          <a:off x="10515600"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30" name="楕円 229"/>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105918</xdr:rowOff>
    </xdr:from>
    <xdr:to>
      <xdr:col>55</xdr:col>
      <xdr:colOff>0</xdr:colOff>
      <xdr:row>62</xdr:row>
      <xdr:rowOff>109728</xdr:rowOff>
    </xdr:to>
    <xdr:cxnSp macro="">
      <xdr:nvCxnSpPr>
        <xdr:cNvPr id="231" name="直線コネクタ 230"/>
        <xdr:cNvCxnSpPr/>
      </xdr:nvCxnSpPr>
      <xdr:spPr>
        <a:xfrm flipV="1">
          <a:off x="9639300" y="107358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32" name="楕円 231"/>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114300</xdr:rowOff>
    </xdr:to>
    <xdr:cxnSp macro="">
      <xdr:nvCxnSpPr>
        <xdr:cNvPr id="233" name="直線コネクタ 232"/>
        <xdr:cNvCxnSpPr/>
      </xdr:nvCxnSpPr>
      <xdr:spPr>
        <a:xfrm flipV="1">
          <a:off x="8750300" y="1073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109982</xdr:rowOff>
    </xdr:from>
    <xdr:to>
      <xdr:col>41</xdr:col>
      <xdr:colOff>101600</xdr:colOff>
      <xdr:row>62</xdr:row>
      <xdr:rowOff>40132</xdr:rowOff>
    </xdr:to>
    <xdr:sp macro="" textlink="">
      <xdr:nvSpPr>
        <xdr:cNvPr id="234" name="楕円 233"/>
        <xdr:cNvSpPr/>
      </xdr:nvSpPr>
      <xdr:spPr>
        <a:xfrm>
          <a:off x="7810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160782</xdr:rowOff>
    </xdr:from>
    <xdr:to>
      <xdr:col>45</xdr:col>
      <xdr:colOff>177800</xdr:colOff>
      <xdr:row>62</xdr:row>
      <xdr:rowOff>114300</xdr:rowOff>
    </xdr:to>
    <xdr:cxnSp macro="">
      <xdr:nvCxnSpPr>
        <xdr:cNvPr id="235" name="直線コネクタ 234"/>
        <xdr:cNvCxnSpPr/>
      </xdr:nvCxnSpPr>
      <xdr:spPr>
        <a:xfrm>
          <a:off x="7861300" y="10619232"/>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39"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40"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31259</xdr:rowOff>
    </xdr:from>
    <xdr:ext cx="469744" cy="259045"/>
    <xdr:sp macro="" textlink="">
      <xdr:nvSpPr>
        <xdr:cNvPr id="241" name="n_3mainValue【体育館・プール】&#10;一人当たり面積"/>
        <xdr:cNvSpPr txBox="1"/>
      </xdr:nvSpPr>
      <xdr:spPr>
        <a:xfrm>
          <a:off x="7626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06" name="フローチャート: 判断 30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07" name="フローチャート: 判断 30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67310</xdr:rowOff>
    </xdr:from>
    <xdr:to>
      <xdr:col>85</xdr:col>
      <xdr:colOff>177800</xdr:colOff>
      <xdr:row>39</xdr:row>
      <xdr:rowOff>168910</xdr:rowOff>
    </xdr:to>
    <xdr:sp macro="" textlink="">
      <xdr:nvSpPr>
        <xdr:cNvPr id="313" name="楕円 312"/>
        <xdr:cNvSpPr/>
      </xdr:nvSpPr>
      <xdr:spPr>
        <a:xfrm>
          <a:off x="16268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314" name="【一般廃棄物処理施設】&#10;有形固定資産減価償却率該当値テキスト"/>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315" name="楕円 314"/>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118110</xdr:rowOff>
    </xdr:to>
    <xdr:cxnSp macro="">
      <xdr:nvCxnSpPr>
        <xdr:cNvPr id="316" name="直線コネクタ 315"/>
        <xdr:cNvCxnSpPr/>
      </xdr:nvCxnSpPr>
      <xdr:spPr>
        <a:xfrm>
          <a:off x="15481300" y="6798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17" name="楕円 316"/>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112395</xdr:rowOff>
    </xdr:to>
    <xdr:cxnSp macro="">
      <xdr:nvCxnSpPr>
        <xdr:cNvPr id="318" name="直線コネクタ 317"/>
        <xdr:cNvCxnSpPr/>
      </xdr:nvCxnSpPr>
      <xdr:spPr>
        <a:xfrm>
          <a:off x="14592300" y="66198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153670</xdr:rowOff>
    </xdr:to>
    <xdr:sp macro="" textlink="">
      <xdr:nvSpPr>
        <xdr:cNvPr id="319" name="楕円 318"/>
        <xdr:cNvSpPr/>
      </xdr:nvSpPr>
      <xdr:spPr>
        <a:xfrm>
          <a:off x="1365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104775</xdr:rowOff>
    </xdr:from>
    <xdr:to>
      <xdr:col>76</xdr:col>
      <xdr:colOff>114300</xdr:colOff>
      <xdr:row>39</xdr:row>
      <xdr:rowOff>102870</xdr:rowOff>
    </xdr:to>
    <xdr:cxnSp macro="">
      <xdr:nvCxnSpPr>
        <xdr:cNvPr id="320" name="直線コネクタ 319"/>
        <xdr:cNvCxnSpPr/>
      </xdr:nvCxnSpPr>
      <xdr:spPr>
        <a:xfrm flipV="1">
          <a:off x="13703300" y="661987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21"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22"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23"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324" name="n_1mainValue【一般廃棄物処理施設】&#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25" name="n_2mainValue【一般廃棄物処理施設】&#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144797</xdr:rowOff>
    </xdr:from>
    <xdr:ext cx="405111" cy="259045"/>
    <xdr:sp macro="" textlink="">
      <xdr:nvSpPr>
        <xdr:cNvPr id="326" name="n_3mainValue【一般廃棄物処理施設】&#10;有形固定資産減価償却率"/>
        <xdr:cNvSpPr txBox="1"/>
      </xdr:nvSpPr>
      <xdr:spPr>
        <a:xfrm>
          <a:off x="13500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8" name="テキスト ボックス 3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0" name="テキスト ボックス 3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2" name="テキスト ボックス 3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4" name="テキスト ボックス 3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6" name="テキスト ボックス 3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8" name="テキスト ボックス 3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52" name="直線コネクタ 351"/>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3"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4" name="直線コネクタ 353"/>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5"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6" name="直線コネクタ 355"/>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57"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8" name="フローチャート: 判断 357"/>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9" name="フローチャート: 判断 358"/>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360" name="フローチャート: 判断 359"/>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361" name="フローチャート: 判断 360"/>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143704</xdr:rowOff>
    </xdr:from>
    <xdr:to>
      <xdr:col>116</xdr:col>
      <xdr:colOff>114300</xdr:colOff>
      <xdr:row>39</xdr:row>
      <xdr:rowOff>73854</xdr:rowOff>
    </xdr:to>
    <xdr:sp macro="" textlink="">
      <xdr:nvSpPr>
        <xdr:cNvPr id="367" name="楕円 366"/>
        <xdr:cNvSpPr/>
      </xdr:nvSpPr>
      <xdr:spPr>
        <a:xfrm>
          <a:off x="22110700" y="66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166581</xdr:rowOff>
    </xdr:from>
    <xdr:ext cx="599010" cy="259045"/>
    <xdr:sp macro="" textlink="">
      <xdr:nvSpPr>
        <xdr:cNvPr id="368" name="【一般廃棄物処理施設】&#10;一人当たり有形固定資産（償却資産）額該当値テキスト"/>
        <xdr:cNvSpPr txBox="1"/>
      </xdr:nvSpPr>
      <xdr:spPr>
        <a:xfrm>
          <a:off x="22199600" y="651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95662</xdr:rowOff>
    </xdr:from>
    <xdr:to>
      <xdr:col>112</xdr:col>
      <xdr:colOff>38100</xdr:colOff>
      <xdr:row>39</xdr:row>
      <xdr:rowOff>25812</xdr:rowOff>
    </xdr:to>
    <xdr:sp macro="" textlink="">
      <xdr:nvSpPr>
        <xdr:cNvPr id="369" name="楕円 368"/>
        <xdr:cNvSpPr/>
      </xdr:nvSpPr>
      <xdr:spPr>
        <a:xfrm>
          <a:off x="21272500" y="66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146462</xdr:rowOff>
    </xdr:from>
    <xdr:to>
      <xdr:col>116</xdr:col>
      <xdr:colOff>63500</xdr:colOff>
      <xdr:row>39</xdr:row>
      <xdr:rowOff>23054</xdr:rowOff>
    </xdr:to>
    <xdr:cxnSp macro="">
      <xdr:nvCxnSpPr>
        <xdr:cNvPr id="370" name="直線コネクタ 369"/>
        <xdr:cNvCxnSpPr/>
      </xdr:nvCxnSpPr>
      <xdr:spPr>
        <a:xfrm>
          <a:off x="21323300" y="6661562"/>
          <a:ext cx="8382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27046</xdr:rowOff>
    </xdr:from>
    <xdr:to>
      <xdr:col>107</xdr:col>
      <xdr:colOff>101600</xdr:colOff>
      <xdr:row>40</xdr:row>
      <xdr:rowOff>128646</xdr:rowOff>
    </xdr:to>
    <xdr:sp macro="" textlink="">
      <xdr:nvSpPr>
        <xdr:cNvPr id="371" name="楕円 370"/>
        <xdr:cNvSpPr/>
      </xdr:nvSpPr>
      <xdr:spPr>
        <a:xfrm>
          <a:off x="20383500" y="68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146462</xdr:rowOff>
    </xdr:from>
    <xdr:to>
      <xdr:col>111</xdr:col>
      <xdr:colOff>177800</xdr:colOff>
      <xdr:row>40</xdr:row>
      <xdr:rowOff>77846</xdr:rowOff>
    </xdr:to>
    <xdr:cxnSp macro="">
      <xdr:nvCxnSpPr>
        <xdr:cNvPr id="372" name="直線コネクタ 371"/>
        <xdr:cNvCxnSpPr/>
      </xdr:nvCxnSpPr>
      <xdr:spPr>
        <a:xfrm flipV="1">
          <a:off x="20434300" y="6661562"/>
          <a:ext cx="889000" cy="2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35027</xdr:rowOff>
    </xdr:from>
    <xdr:to>
      <xdr:col>102</xdr:col>
      <xdr:colOff>165100</xdr:colOff>
      <xdr:row>38</xdr:row>
      <xdr:rowOff>136627</xdr:rowOff>
    </xdr:to>
    <xdr:sp macro="" textlink="">
      <xdr:nvSpPr>
        <xdr:cNvPr id="373" name="楕円 372"/>
        <xdr:cNvSpPr/>
      </xdr:nvSpPr>
      <xdr:spPr>
        <a:xfrm>
          <a:off x="19494500" y="6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85827</xdr:rowOff>
    </xdr:from>
    <xdr:to>
      <xdr:col>107</xdr:col>
      <xdr:colOff>50800</xdr:colOff>
      <xdr:row>40</xdr:row>
      <xdr:rowOff>77846</xdr:rowOff>
    </xdr:to>
    <xdr:cxnSp macro="">
      <xdr:nvCxnSpPr>
        <xdr:cNvPr id="374" name="直線コネクタ 373"/>
        <xdr:cNvCxnSpPr/>
      </xdr:nvCxnSpPr>
      <xdr:spPr>
        <a:xfrm>
          <a:off x="19545300" y="6600927"/>
          <a:ext cx="889000" cy="3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375"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376"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52803</xdr:rowOff>
    </xdr:from>
    <xdr:ext cx="599010" cy="259045"/>
    <xdr:sp macro="" textlink="">
      <xdr:nvSpPr>
        <xdr:cNvPr id="377" name="n_3aveValue【一般廃棄物処理施設】&#10;一人当たり有形固定資産（償却資産）額"/>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42339</xdr:rowOff>
    </xdr:from>
    <xdr:ext cx="599010" cy="259045"/>
    <xdr:sp macro="" textlink="">
      <xdr:nvSpPr>
        <xdr:cNvPr id="378" name="n_1mainValue【一般廃棄物処理施設】&#10;一人当たり有形固定資産（償却資産）額"/>
        <xdr:cNvSpPr txBox="1"/>
      </xdr:nvSpPr>
      <xdr:spPr>
        <a:xfrm>
          <a:off x="21011095" y="638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119773</xdr:rowOff>
    </xdr:from>
    <xdr:ext cx="599010" cy="259045"/>
    <xdr:sp macro="" textlink="">
      <xdr:nvSpPr>
        <xdr:cNvPr id="379" name="n_2mainValue【一般廃棄物処理施設】&#10;一人当たり有形固定資産（償却資産）額"/>
        <xdr:cNvSpPr txBox="1"/>
      </xdr:nvSpPr>
      <xdr:spPr>
        <a:xfrm>
          <a:off x="20134795" y="69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153154</xdr:rowOff>
    </xdr:from>
    <xdr:ext cx="599010" cy="259045"/>
    <xdr:sp macro="" textlink="">
      <xdr:nvSpPr>
        <xdr:cNvPr id="380" name="n_3mainValue【一般廃棄物処理施設】&#10;一人当たり有形固定資産（償却資産）額"/>
        <xdr:cNvSpPr txBox="1"/>
      </xdr:nvSpPr>
      <xdr:spPr>
        <a:xfrm>
          <a:off x="19245795" y="63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22" name="直線コネクタ 42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2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24" name="直線コネクタ 42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6" name="直線コネクタ 4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8" name="フローチャート: 判断 42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9" name="フローチャート: 判断 42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30" name="フローチャート: 判断 429"/>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431" name="フローチャート: 判断 43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437" name="楕円 436"/>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438" name="【消防施設】&#10;有形固定資産減価償却率該当値テキスト"/>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439" name="楕円 438"/>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82</xdr:row>
      <xdr:rowOff>29936</xdr:rowOff>
    </xdr:to>
    <xdr:cxnSp macro="">
      <xdr:nvCxnSpPr>
        <xdr:cNvPr id="440" name="直線コネクタ 439"/>
        <xdr:cNvCxnSpPr/>
      </xdr:nvCxnSpPr>
      <xdr:spPr>
        <a:xfrm>
          <a:off x="15481300" y="13595713"/>
          <a:ext cx="8382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441" name="楕円 440"/>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79</xdr:row>
      <xdr:rowOff>54429</xdr:rowOff>
    </xdr:to>
    <xdr:cxnSp macro="">
      <xdr:nvCxnSpPr>
        <xdr:cNvPr id="442" name="直線コネクタ 441"/>
        <xdr:cNvCxnSpPr/>
      </xdr:nvCxnSpPr>
      <xdr:spPr>
        <a:xfrm flipV="1">
          <a:off x="14592300" y="135957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443" name="楕円 442"/>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83</xdr:row>
      <xdr:rowOff>52795</xdr:rowOff>
    </xdr:to>
    <xdr:cxnSp macro="">
      <xdr:nvCxnSpPr>
        <xdr:cNvPr id="444" name="直線コネクタ 443"/>
        <xdr:cNvCxnSpPr/>
      </xdr:nvCxnSpPr>
      <xdr:spPr>
        <a:xfrm flipV="1">
          <a:off x="13703300" y="13598979"/>
          <a:ext cx="889000" cy="6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445"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446"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447"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118490</xdr:rowOff>
    </xdr:from>
    <xdr:ext cx="405111" cy="259045"/>
    <xdr:sp macro="" textlink="">
      <xdr:nvSpPr>
        <xdr:cNvPr id="448" name="n_1mainValue【消防施設】&#10;有形固定資産減価償却率"/>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449" name="n_2mainValue【消防施設】&#10;有形固定資産減価償却率"/>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450" name="n_3main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1" name="直線コネクタ 4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2" name="テキスト ボックス 4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3" name="直線コネクタ 4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4" name="テキスト ボックス 4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5" name="直線コネクタ 4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6" name="テキスト ボックス 4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7" name="直線コネクタ 4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8" name="テキスト ボックス 4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9" name="直線コネクタ 4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0" name="テキスト ボックス 4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74" name="直線コネクタ 473"/>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6" name="直線コネクタ 47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7"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8" name="直線コネクタ 477"/>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79"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80" name="フローチャート: 判断 479"/>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81" name="フローチャート: 判断 48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482" name="フローチャート: 判断 481"/>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483" name="フローチャート: 判断 482"/>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4" name="テキスト ボックス 4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122555</xdr:rowOff>
    </xdr:from>
    <xdr:to>
      <xdr:col>116</xdr:col>
      <xdr:colOff>114300</xdr:colOff>
      <xdr:row>86</xdr:row>
      <xdr:rowOff>52705</xdr:rowOff>
    </xdr:to>
    <xdr:sp macro="" textlink="">
      <xdr:nvSpPr>
        <xdr:cNvPr id="489" name="楕円 488"/>
        <xdr:cNvSpPr/>
      </xdr:nvSpPr>
      <xdr:spPr>
        <a:xfrm>
          <a:off x="22110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37482</xdr:rowOff>
    </xdr:from>
    <xdr:ext cx="469744" cy="259045"/>
    <xdr:sp macro="" textlink="">
      <xdr:nvSpPr>
        <xdr:cNvPr id="490" name="【消防施設】&#10;一人当たり面積該当値テキスト"/>
        <xdr:cNvSpPr txBox="1"/>
      </xdr:nvSpPr>
      <xdr:spPr>
        <a:xfrm>
          <a:off x="22199600" y="1461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160655</xdr:rowOff>
    </xdr:from>
    <xdr:to>
      <xdr:col>112</xdr:col>
      <xdr:colOff>38100</xdr:colOff>
      <xdr:row>86</xdr:row>
      <xdr:rowOff>90805</xdr:rowOff>
    </xdr:to>
    <xdr:sp macro="" textlink="">
      <xdr:nvSpPr>
        <xdr:cNvPr id="491" name="楕円 490"/>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xdr:rowOff>
    </xdr:from>
    <xdr:to>
      <xdr:col>116</xdr:col>
      <xdr:colOff>63500</xdr:colOff>
      <xdr:row>86</xdr:row>
      <xdr:rowOff>40005</xdr:rowOff>
    </xdr:to>
    <xdr:cxnSp macro="">
      <xdr:nvCxnSpPr>
        <xdr:cNvPr id="492" name="直線コネクタ 491"/>
        <xdr:cNvCxnSpPr/>
      </xdr:nvCxnSpPr>
      <xdr:spPr>
        <a:xfrm flipV="1">
          <a:off x="21323300" y="14746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493" name="楕円 492"/>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40005</xdr:rowOff>
    </xdr:to>
    <xdr:cxnSp macro="">
      <xdr:nvCxnSpPr>
        <xdr:cNvPr id="494" name="直線コネクタ 493"/>
        <xdr:cNvCxnSpPr/>
      </xdr:nvCxnSpPr>
      <xdr:spPr>
        <a:xfrm>
          <a:off x="20434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495" name="楕円 494"/>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41911</xdr:rowOff>
    </xdr:to>
    <xdr:cxnSp macro="">
      <xdr:nvCxnSpPr>
        <xdr:cNvPr id="496" name="直線コネクタ 495"/>
        <xdr:cNvCxnSpPr/>
      </xdr:nvCxnSpPr>
      <xdr:spPr>
        <a:xfrm flipV="1">
          <a:off x="19545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9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498"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499"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81932</xdr:rowOff>
    </xdr:from>
    <xdr:ext cx="469744" cy="259045"/>
    <xdr:sp macro="" textlink="">
      <xdr:nvSpPr>
        <xdr:cNvPr id="500" name="n_1mainValue【消防施設】&#10;一人当たり面積"/>
        <xdr:cNvSpPr txBox="1"/>
      </xdr:nvSpPr>
      <xdr:spPr>
        <a:xfrm>
          <a:off x="21075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501"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502"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3" name="直線コネクタ 5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4" name="テキスト ボックス 5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5" name="直線コネクタ 5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6" name="テキスト ボックス 5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7" name="直線コネクタ 5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8" name="テキスト ボックス 5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9" name="直線コネクタ 5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0" name="テキスト ボックス 5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1" name="直線コネクタ 5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2" name="テキスト ボックス 5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6" name="直線コネクタ 52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8" name="直線コネクタ 5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0" name="直線コネクタ 52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31"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32" name="フローチャート: 判断 53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33" name="フローチャート: 判断 53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34" name="フローチャート: 判断 533"/>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35" name="フローチャート: 判断 534"/>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541" name="楕円 540"/>
        <xdr:cNvSpPr/>
      </xdr:nvSpPr>
      <xdr:spPr>
        <a:xfrm>
          <a:off x="16268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43197</xdr:rowOff>
    </xdr:from>
    <xdr:ext cx="405111" cy="259045"/>
    <xdr:sp macro="" textlink="">
      <xdr:nvSpPr>
        <xdr:cNvPr id="542" name="【庁舎】&#10;有形固定資産減価償却率該当値テキスト"/>
        <xdr:cNvSpPr txBox="1"/>
      </xdr:nvSpPr>
      <xdr:spPr>
        <a:xfrm>
          <a:off x="16357600"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50800</xdr:rowOff>
    </xdr:from>
    <xdr:to>
      <xdr:col>81</xdr:col>
      <xdr:colOff>101600</xdr:colOff>
      <xdr:row>104</xdr:row>
      <xdr:rowOff>152400</xdr:rowOff>
    </xdr:to>
    <xdr:sp macro="" textlink="">
      <xdr:nvSpPr>
        <xdr:cNvPr id="543" name="楕円 542"/>
        <xdr:cNvSpPr/>
      </xdr:nvSpPr>
      <xdr:spPr>
        <a:xfrm>
          <a:off x="15430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71120</xdr:rowOff>
    </xdr:from>
    <xdr:to>
      <xdr:col>85</xdr:col>
      <xdr:colOff>127000</xdr:colOff>
      <xdr:row>104</xdr:row>
      <xdr:rowOff>101600</xdr:rowOff>
    </xdr:to>
    <xdr:cxnSp macro="">
      <xdr:nvCxnSpPr>
        <xdr:cNvPr id="544" name="直線コネクタ 543"/>
        <xdr:cNvCxnSpPr/>
      </xdr:nvCxnSpPr>
      <xdr:spPr>
        <a:xfrm flipV="1">
          <a:off x="15481300" y="17901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545" name="楕円 544"/>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144780</xdr:rowOff>
    </xdr:to>
    <xdr:cxnSp macro="">
      <xdr:nvCxnSpPr>
        <xdr:cNvPr id="546" name="直線コネクタ 545"/>
        <xdr:cNvCxnSpPr/>
      </xdr:nvCxnSpPr>
      <xdr:spPr>
        <a:xfrm flipV="1">
          <a:off x="14592300" y="179324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119380</xdr:rowOff>
    </xdr:from>
    <xdr:to>
      <xdr:col>72</xdr:col>
      <xdr:colOff>38100</xdr:colOff>
      <xdr:row>105</xdr:row>
      <xdr:rowOff>49530</xdr:rowOff>
    </xdr:to>
    <xdr:sp macro="" textlink="">
      <xdr:nvSpPr>
        <xdr:cNvPr id="547" name="楕円 546"/>
        <xdr:cNvSpPr/>
      </xdr:nvSpPr>
      <xdr:spPr>
        <a:xfrm>
          <a:off x="13652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170180</xdr:rowOff>
    </xdr:to>
    <xdr:cxnSp macro="">
      <xdr:nvCxnSpPr>
        <xdr:cNvPr id="548" name="直線コネクタ 547"/>
        <xdr:cNvCxnSpPr/>
      </xdr:nvCxnSpPr>
      <xdr:spPr>
        <a:xfrm flipV="1">
          <a:off x="13703300" y="17975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549"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550"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551"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168927</xdr:rowOff>
    </xdr:from>
    <xdr:ext cx="405111" cy="259045"/>
    <xdr:sp macro="" textlink="">
      <xdr:nvSpPr>
        <xdr:cNvPr id="552" name="n_1mainValue【庁舎】&#10;有形固定資産減価償却率"/>
        <xdr:cNvSpPr txBox="1"/>
      </xdr:nvSpPr>
      <xdr:spPr>
        <a:xfrm>
          <a:off x="152660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553" name="n_2mainValue【庁舎】&#10;有形固定資産減価償却率"/>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40657</xdr:rowOff>
    </xdr:from>
    <xdr:ext cx="405111" cy="259045"/>
    <xdr:sp macro="" textlink="">
      <xdr:nvSpPr>
        <xdr:cNvPr id="554" name="n_3mainValue【庁舎】&#10;有形固定資産減価償却率"/>
        <xdr:cNvSpPr txBox="1"/>
      </xdr:nvSpPr>
      <xdr:spPr>
        <a:xfrm>
          <a:off x="135007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6" name="テキスト ボックス 57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80" name="直線コネクタ 57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8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82" name="直線コネクタ 58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8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84" name="直線コネクタ 58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5"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6" name="フローチャート: 判断 58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7" name="フローチャート: 判断 58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88" name="フローチャート: 判断 58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89" name="フローチャート: 判断 588"/>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82387</xdr:rowOff>
    </xdr:from>
    <xdr:to>
      <xdr:col>116</xdr:col>
      <xdr:colOff>114300</xdr:colOff>
      <xdr:row>109</xdr:row>
      <xdr:rowOff>12537</xdr:rowOff>
    </xdr:to>
    <xdr:sp macro="" textlink="">
      <xdr:nvSpPr>
        <xdr:cNvPr id="595" name="楕円 594"/>
        <xdr:cNvSpPr/>
      </xdr:nvSpPr>
      <xdr:spPr>
        <a:xfrm>
          <a:off x="22110700" y="18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6"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83367</xdr:rowOff>
    </xdr:from>
    <xdr:to>
      <xdr:col>112</xdr:col>
      <xdr:colOff>38100</xdr:colOff>
      <xdr:row>109</xdr:row>
      <xdr:rowOff>13517</xdr:rowOff>
    </xdr:to>
    <xdr:sp macro="" textlink="">
      <xdr:nvSpPr>
        <xdr:cNvPr id="597" name="楕円 596"/>
        <xdr:cNvSpPr/>
      </xdr:nvSpPr>
      <xdr:spPr>
        <a:xfrm>
          <a:off x="21272500" y="185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133187</xdr:rowOff>
    </xdr:from>
    <xdr:to>
      <xdr:col>116</xdr:col>
      <xdr:colOff>63500</xdr:colOff>
      <xdr:row>108</xdr:row>
      <xdr:rowOff>134167</xdr:rowOff>
    </xdr:to>
    <xdr:cxnSp macro="">
      <xdr:nvCxnSpPr>
        <xdr:cNvPr id="598" name="直線コネクタ 597"/>
        <xdr:cNvCxnSpPr/>
      </xdr:nvCxnSpPr>
      <xdr:spPr>
        <a:xfrm flipV="1">
          <a:off x="21323300" y="1864978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84510</xdr:rowOff>
    </xdr:from>
    <xdr:to>
      <xdr:col>107</xdr:col>
      <xdr:colOff>101600</xdr:colOff>
      <xdr:row>109</xdr:row>
      <xdr:rowOff>14660</xdr:rowOff>
    </xdr:to>
    <xdr:sp macro="" textlink="">
      <xdr:nvSpPr>
        <xdr:cNvPr id="599" name="楕円 598"/>
        <xdr:cNvSpPr/>
      </xdr:nvSpPr>
      <xdr:spPr>
        <a:xfrm>
          <a:off x="20383500" y="18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134167</xdr:rowOff>
    </xdr:from>
    <xdr:to>
      <xdr:col>111</xdr:col>
      <xdr:colOff>177800</xdr:colOff>
      <xdr:row>108</xdr:row>
      <xdr:rowOff>135310</xdr:rowOff>
    </xdr:to>
    <xdr:cxnSp macro="">
      <xdr:nvCxnSpPr>
        <xdr:cNvPr id="600" name="直線コネクタ 599"/>
        <xdr:cNvCxnSpPr/>
      </xdr:nvCxnSpPr>
      <xdr:spPr>
        <a:xfrm flipV="1">
          <a:off x="20434300" y="186507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85979</xdr:rowOff>
    </xdr:from>
    <xdr:to>
      <xdr:col>102</xdr:col>
      <xdr:colOff>165100</xdr:colOff>
      <xdr:row>109</xdr:row>
      <xdr:rowOff>16129</xdr:rowOff>
    </xdr:to>
    <xdr:sp macro="" textlink="">
      <xdr:nvSpPr>
        <xdr:cNvPr id="601" name="楕円 600"/>
        <xdr:cNvSpPr/>
      </xdr:nvSpPr>
      <xdr:spPr>
        <a:xfrm>
          <a:off x="19494500" y="18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135310</xdr:rowOff>
    </xdr:from>
    <xdr:to>
      <xdr:col>107</xdr:col>
      <xdr:colOff>50800</xdr:colOff>
      <xdr:row>108</xdr:row>
      <xdr:rowOff>136779</xdr:rowOff>
    </xdr:to>
    <xdr:cxnSp macro="">
      <xdr:nvCxnSpPr>
        <xdr:cNvPr id="602" name="直線コネクタ 601"/>
        <xdr:cNvCxnSpPr/>
      </xdr:nvCxnSpPr>
      <xdr:spPr>
        <a:xfrm flipV="1">
          <a:off x="19545300" y="1865191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03"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04"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05"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4644</xdr:rowOff>
    </xdr:from>
    <xdr:ext cx="469744" cy="259045"/>
    <xdr:sp macro="" textlink="">
      <xdr:nvSpPr>
        <xdr:cNvPr id="606" name="n_1mainValue【庁舎】&#10;一人当たり面積"/>
        <xdr:cNvSpPr txBox="1"/>
      </xdr:nvSpPr>
      <xdr:spPr>
        <a:xfrm>
          <a:off x="21075727" y="1869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5787</xdr:rowOff>
    </xdr:from>
    <xdr:ext cx="469744" cy="259045"/>
    <xdr:sp macro="" textlink="">
      <xdr:nvSpPr>
        <xdr:cNvPr id="607" name="n_2mainValue【庁舎】&#10;一人当たり面積"/>
        <xdr:cNvSpPr txBox="1"/>
      </xdr:nvSpPr>
      <xdr:spPr>
        <a:xfrm>
          <a:off x="20199427" y="18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7256</xdr:rowOff>
    </xdr:from>
    <xdr:ext cx="469744" cy="259045"/>
    <xdr:sp macro="" textlink="">
      <xdr:nvSpPr>
        <xdr:cNvPr id="608" name="n_3mainValue【庁舎】&#10;一人当たり面積"/>
        <xdr:cNvSpPr txBox="1"/>
      </xdr:nvSpPr>
      <xdr:spPr>
        <a:xfrm>
          <a:off x="19310427" y="186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類似団体と比較して、特に有形固定資産減価償却率が高くなっている施設は図書館、体育館・プールで、特に低くなっている施設は一般廃棄物処理施設</a:t>
          </a:r>
          <a:r>
            <a:rPr kumimoji="1" lang="ja-JP" altLang="ja-JP" sz="1100">
              <a:solidFill>
                <a:schemeClr val="dk1"/>
              </a:solidFill>
              <a:effectLst/>
              <a:latin typeface="+mn-lt"/>
              <a:ea typeface="+mn-ea"/>
              <a:cs typeface="+mn-cs"/>
            </a:rPr>
            <a:t>、消防施設</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町税は増加傾向にあったが、平成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％減少した。当町の財政は依然として地方交付税に依存しており、財政力指数は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と類似団体を下回っている。物件費、補助費等の削減と行財政改革プランに沿った施策の重点化に努めるとともに、町税の徴収強化、使用料の見直し等歳入確保策を検討しながら、財政基盤の強化に努める。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人件費、補助費等の増加や、町税、普通交付税の減少により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ポイント上昇し、依然として</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39370</xdr:rowOff>
    </xdr:to>
    <xdr:cxnSp macro="">
      <xdr:nvCxnSpPr>
        <xdr:cNvPr id="131" name="直線コネクタ 130"/>
        <xdr:cNvCxnSpPr/>
      </xdr:nvCxnSpPr>
      <xdr:spPr>
        <a:xfrm>
          <a:off x="4114800" y="1093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138430</xdr:rowOff>
    </xdr:to>
    <xdr:cxnSp macro="">
      <xdr:nvCxnSpPr>
        <xdr:cNvPr id="134" name="直線コネクタ 133"/>
        <xdr:cNvCxnSpPr/>
      </xdr:nvCxnSpPr>
      <xdr:spPr>
        <a:xfrm>
          <a:off x="3225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94996</xdr:rowOff>
    </xdr:to>
    <xdr:cxnSp macro="">
      <xdr:nvCxnSpPr>
        <xdr:cNvPr id="137" name="直線コネクタ 136"/>
        <xdr:cNvCxnSpPr/>
      </xdr:nvCxnSpPr>
      <xdr:spPr>
        <a:xfrm>
          <a:off x="2336800" y="108432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40" name="直線コネクタ 139"/>
        <xdr:cNvCxnSpPr/>
      </xdr:nvCxnSpPr>
      <xdr:spPr>
        <a:xfrm flipV="1">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2" name="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9" name="テキスト ボックス 15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万円減少したが、人件費が</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万円増加したため人口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人当たり人件費・物件費については増加した。しかしながら、依然として類似団体平均を大きく下回っている。今後においても、定員適正化計画に沿った職員数の管理や行政評価による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126567</xdr:rowOff>
    </xdr:from>
    <xdr:to>
      <xdr:col>23</xdr:col>
      <xdr:colOff>133350</xdr:colOff>
      <xdr:row>82</xdr:row>
      <xdr:rowOff>141033</xdr:rowOff>
    </xdr:to>
    <xdr:cxnSp macro="">
      <xdr:nvCxnSpPr>
        <xdr:cNvPr id="194" name="直線コネクタ 193"/>
        <xdr:cNvCxnSpPr/>
      </xdr:nvCxnSpPr>
      <xdr:spPr>
        <a:xfrm>
          <a:off x="4114800" y="14185467"/>
          <a:ext cx="8382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68318</xdr:rowOff>
    </xdr:from>
    <xdr:to>
      <xdr:col>19</xdr:col>
      <xdr:colOff>133350</xdr:colOff>
      <xdr:row>82</xdr:row>
      <xdr:rowOff>126567</xdr:rowOff>
    </xdr:to>
    <xdr:cxnSp macro="">
      <xdr:nvCxnSpPr>
        <xdr:cNvPr id="197" name="直線コネクタ 196"/>
        <xdr:cNvCxnSpPr/>
      </xdr:nvCxnSpPr>
      <xdr:spPr>
        <a:xfrm>
          <a:off x="3225800" y="14127218"/>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xdr:rowOff>
    </xdr:from>
    <xdr:to>
      <xdr:col>15</xdr:col>
      <xdr:colOff>82550</xdr:colOff>
      <xdr:row>82</xdr:row>
      <xdr:rowOff>68318</xdr:rowOff>
    </xdr:to>
    <xdr:cxnSp macro="">
      <xdr:nvCxnSpPr>
        <xdr:cNvPr id="200" name="直線コネクタ 199"/>
        <xdr:cNvCxnSpPr/>
      </xdr:nvCxnSpPr>
      <xdr:spPr>
        <a:xfrm>
          <a:off x="2336800" y="14058990"/>
          <a:ext cx="889000" cy="6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111035</xdr:rowOff>
    </xdr:from>
    <xdr:to>
      <xdr:col>11</xdr:col>
      <xdr:colOff>31750</xdr:colOff>
      <xdr:row>82</xdr:row>
      <xdr:rowOff>90</xdr:rowOff>
    </xdr:to>
    <xdr:cxnSp macro="">
      <xdr:nvCxnSpPr>
        <xdr:cNvPr id="203" name="直線コネクタ 202"/>
        <xdr:cNvCxnSpPr/>
      </xdr:nvCxnSpPr>
      <xdr:spPr>
        <a:xfrm>
          <a:off x="1447800" y="13998485"/>
          <a:ext cx="889000" cy="6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90233</xdr:rowOff>
    </xdr:from>
    <xdr:to>
      <xdr:col>23</xdr:col>
      <xdr:colOff>184150</xdr:colOff>
      <xdr:row>83</xdr:row>
      <xdr:rowOff>20383</xdr:rowOff>
    </xdr:to>
    <xdr:sp macro="" textlink="">
      <xdr:nvSpPr>
        <xdr:cNvPr id="213" name="楕円 212"/>
        <xdr:cNvSpPr/>
      </xdr:nvSpPr>
      <xdr:spPr>
        <a:xfrm>
          <a:off x="4902200" y="141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106760</xdr:rowOff>
    </xdr:from>
    <xdr:ext cx="762000" cy="259045"/>
    <xdr:sp macro="" textlink="">
      <xdr:nvSpPr>
        <xdr:cNvPr id="214" name="人件費・物件費等の状況該当値テキスト"/>
        <xdr:cNvSpPr txBox="1"/>
      </xdr:nvSpPr>
      <xdr:spPr>
        <a:xfrm>
          <a:off x="5041900" y="1399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75767</xdr:rowOff>
    </xdr:from>
    <xdr:to>
      <xdr:col>19</xdr:col>
      <xdr:colOff>184150</xdr:colOff>
      <xdr:row>83</xdr:row>
      <xdr:rowOff>5917</xdr:rowOff>
    </xdr:to>
    <xdr:sp macro="" textlink="">
      <xdr:nvSpPr>
        <xdr:cNvPr id="215" name="楕円 214"/>
        <xdr:cNvSpPr/>
      </xdr:nvSpPr>
      <xdr:spPr>
        <a:xfrm>
          <a:off x="4064000" y="141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16094</xdr:rowOff>
    </xdr:from>
    <xdr:ext cx="736600" cy="259045"/>
    <xdr:sp macro="" textlink="">
      <xdr:nvSpPr>
        <xdr:cNvPr id="216" name="テキスト ボックス 215"/>
        <xdr:cNvSpPr txBox="1"/>
      </xdr:nvSpPr>
      <xdr:spPr>
        <a:xfrm>
          <a:off x="3733800" y="1390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17518</xdr:rowOff>
    </xdr:from>
    <xdr:to>
      <xdr:col>15</xdr:col>
      <xdr:colOff>133350</xdr:colOff>
      <xdr:row>82</xdr:row>
      <xdr:rowOff>119118</xdr:rowOff>
    </xdr:to>
    <xdr:sp macro="" textlink="">
      <xdr:nvSpPr>
        <xdr:cNvPr id="217" name="楕円 216"/>
        <xdr:cNvSpPr/>
      </xdr:nvSpPr>
      <xdr:spPr>
        <a:xfrm>
          <a:off x="3175000" y="140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129295</xdr:rowOff>
    </xdr:from>
    <xdr:ext cx="762000" cy="259045"/>
    <xdr:sp macro="" textlink="">
      <xdr:nvSpPr>
        <xdr:cNvPr id="218" name="テキスト ボックス 217"/>
        <xdr:cNvSpPr txBox="1"/>
      </xdr:nvSpPr>
      <xdr:spPr>
        <a:xfrm>
          <a:off x="2844800" y="1384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120740</xdr:rowOff>
    </xdr:from>
    <xdr:to>
      <xdr:col>11</xdr:col>
      <xdr:colOff>82550</xdr:colOff>
      <xdr:row>82</xdr:row>
      <xdr:rowOff>50890</xdr:rowOff>
    </xdr:to>
    <xdr:sp macro="" textlink="">
      <xdr:nvSpPr>
        <xdr:cNvPr id="219" name="楕円 218"/>
        <xdr:cNvSpPr/>
      </xdr:nvSpPr>
      <xdr:spPr>
        <a:xfrm>
          <a:off x="2286000" y="140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61067</xdr:rowOff>
    </xdr:from>
    <xdr:ext cx="762000" cy="259045"/>
    <xdr:sp macro="" textlink="">
      <xdr:nvSpPr>
        <xdr:cNvPr id="220" name="テキスト ボックス 219"/>
        <xdr:cNvSpPr txBox="1"/>
      </xdr:nvSpPr>
      <xdr:spPr>
        <a:xfrm>
          <a:off x="1955800" y="13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60235</xdr:rowOff>
    </xdr:from>
    <xdr:to>
      <xdr:col>7</xdr:col>
      <xdr:colOff>31750</xdr:colOff>
      <xdr:row>81</xdr:row>
      <xdr:rowOff>161835</xdr:rowOff>
    </xdr:to>
    <xdr:sp macro="" textlink="">
      <xdr:nvSpPr>
        <xdr:cNvPr id="221" name="楕円 220"/>
        <xdr:cNvSpPr/>
      </xdr:nvSpPr>
      <xdr:spPr>
        <a:xfrm>
          <a:off x="1397000" y="139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562</xdr:rowOff>
    </xdr:from>
    <xdr:ext cx="762000" cy="259045"/>
    <xdr:sp macro="" textlink="">
      <xdr:nvSpPr>
        <xdr:cNvPr id="222" name="テキスト ボックス 221"/>
        <xdr:cNvSpPr txBox="1"/>
      </xdr:nvSpPr>
      <xdr:spPr>
        <a:xfrm>
          <a:off x="1066800" y="137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ポイント減少した。要因としては、経験年数変動による減や、大卒区分の寄与率の減少である。今後においても適正な給与水準の維持に努める。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128270</xdr:rowOff>
    </xdr:to>
    <xdr:cxnSp macro="">
      <xdr:nvCxnSpPr>
        <xdr:cNvPr id="256" name="直線コネクタ 255"/>
        <xdr:cNvCxnSpPr/>
      </xdr:nvCxnSpPr>
      <xdr:spPr>
        <a:xfrm flipV="1">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59" name="直線コネクタ 258"/>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128270</xdr:rowOff>
    </xdr:to>
    <xdr:cxnSp macro="">
      <xdr:nvCxnSpPr>
        <xdr:cNvPr id="262" name="直線コネクタ 261"/>
        <xdr:cNvCxnSpPr/>
      </xdr:nvCxnSpPr>
      <xdr:spPr>
        <a:xfrm>
          <a:off x="14401800" y="1462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85</xdr:row>
      <xdr:rowOff>47837</xdr:rowOff>
    </xdr:to>
    <xdr:cxnSp macro="">
      <xdr:nvCxnSpPr>
        <xdr:cNvPr id="265" name="直線コネクタ 264"/>
        <xdr:cNvCxnSpPr/>
      </xdr:nvCxnSpPr>
      <xdr:spPr>
        <a:xfrm>
          <a:off x="13512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5" name="楕円 274"/>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6"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7" name="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9" name="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0" name="テキスト ボックス 279"/>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81" name="楕円 280"/>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82" name="テキスト ボックス 281"/>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3" name="楕円 282"/>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4" name="テキスト ボックス 283"/>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年度終期）に基づき、適正な定員管理に努めている。今後も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人削減の目標に沿って適正な定員管理に努める。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123771</xdr:rowOff>
    </xdr:from>
    <xdr:to>
      <xdr:col>81</xdr:col>
      <xdr:colOff>44450</xdr:colOff>
      <xdr:row>59</xdr:row>
      <xdr:rowOff>139627</xdr:rowOff>
    </xdr:to>
    <xdr:cxnSp macro="">
      <xdr:nvCxnSpPr>
        <xdr:cNvPr id="321" name="直線コネクタ 320"/>
        <xdr:cNvCxnSpPr/>
      </xdr:nvCxnSpPr>
      <xdr:spPr>
        <a:xfrm>
          <a:off x="16179800" y="10239321"/>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113430</xdr:rowOff>
    </xdr:from>
    <xdr:to>
      <xdr:col>77</xdr:col>
      <xdr:colOff>44450</xdr:colOff>
      <xdr:row>59</xdr:row>
      <xdr:rowOff>123771</xdr:rowOff>
    </xdr:to>
    <xdr:cxnSp macro="">
      <xdr:nvCxnSpPr>
        <xdr:cNvPr id="324" name="直線コネクタ 323"/>
        <xdr:cNvCxnSpPr/>
      </xdr:nvCxnSpPr>
      <xdr:spPr>
        <a:xfrm>
          <a:off x="15290800" y="102289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99640</xdr:rowOff>
    </xdr:from>
    <xdr:to>
      <xdr:col>72</xdr:col>
      <xdr:colOff>203200</xdr:colOff>
      <xdr:row>59</xdr:row>
      <xdr:rowOff>113430</xdr:rowOff>
    </xdr:to>
    <xdr:cxnSp macro="">
      <xdr:nvCxnSpPr>
        <xdr:cNvPr id="327" name="直線コネクタ 326"/>
        <xdr:cNvCxnSpPr/>
      </xdr:nvCxnSpPr>
      <xdr:spPr>
        <a:xfrm>
          <a:off x="14401800" y="10215190"/>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72063</xdr:rowOff>
    </xdr:from>
    <xdr:to>
      <xdr:col>68</xdr:col>
      <xdr:colOff>152400</xdr:colOff>
      <xdr:row>59</xdr:row>
      <xdr:rowOff>99640</xdr:rowOff>
    </xdr:to>
    <xdr:cxnSp macro="">
      <xdr:nvCxnSpPr>
        <xdr:cNvPr id="330" name="直線コネクタ 329"/>
        <xdr:cNvCxnSpPr/>
      </xdr:nvCxnSpPr>
      <xdr:spPr>
        <a:xfrm>
          <a:off x="13512800" y="1018761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88827</xdr:rowOff>
    </xdr:from>
    <xdr:to>
      <xdr:col>81</xdr:col>
      <xdr:colOff>95250</xdr:colOff>
      <xdr:row>60</xdr:row>
      <xdr:rowOff>18977</xdr:rowOff>
    </xdr:to>
    <xdr:sp macro="" textlink="">
      <xdr:nvSpPr>
        <xdr:cNvPr id="340" name="楕円 339"/>
        <xdr:cNvSpPr/>
      </xdr:nvSpPr>
      <xdr:spPr>
        <a:xfrm>
          <a:off x="16967200" y="102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105354</xdr:rowOff>
    </xdr:from>
    <xdr:ext cx="762000" cy="259045"/>
    <xdr:sp macro="" textlink="">
      <xdr:nvSpPr>
        <xdr:cNvPr id="341" name="定員管理の状況該当値テキスト"/>
        <xdr:cNvSpPr txBox="1"/>
      </xdr:nvSpPr>
      <xdr:spPr>
        <a:xfrm>
          <a:off x="17106900" y="1004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72971</xdr:rowOff>
    </xdr:from>
    <xdr:to>
      <xdr:col>77</xdr:col>
      <xdr:colOff>95250</xdr:colOff>
      <xdr:row>60</xdr:row>
      <xdr:rowOff>3121</xdr:rowOff>
    </xdr:to>
    <xdr:sp macro="" textlink="">
      <xdr:nvSpPr>
        <xdr:cNvPr id="342" name="楕円 341"/>
        <xdr:cNvSpPr/>
      </xdr:nvSpPr>
      <xdr:spPr>
        <a:xfrm>
          <a:off x="16129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13298</xdr:rowOff>
    </xdr:from>
    <xdr:ext cx="736600" cy="259045"/>
    <xdr:sp macro="" textlink="">
      <xdr:nvSpPr>
        <xdr:cNvPr id="343" name="テキスト ボックス 342"/>
        <xdr:cNvSpPr txBox="1"/>
      </xdr:nvSpPr>
      <xdr:spPr>
        <a:xfrm>
          <a:off x="15798800" y="995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62630</xdr:rowOff>
    </xdr:from>
    <xdr:to>
      <xdr:col>73</xdr:col>
      <xdr:colOff>44450</xdr:colOff>
      <xdr:row>59</xdr:row>
      <xdr:rowOff>164230</xdr:rowOff>
    </xdr:to>
    <xdr:sp macro="" textlink="">
      <xdr:nvSpPr>
        <xdr:cNvPr id="344" name="楕円 343"/>
        <xdr:cNvSpPr/>
      </xdr:nvSpPr>
      <xdr:spPr>
        <a:xfrm>
          <a:off x="15240000" y="10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2957</xdr:rowOff>
    </xdr:from>
    <xdr:ext cx="762000" cy="259045"/>
    <xdr:sp macro="" textlink="">
      <xdr:nvSpPr>
        <xdr:cNvPr id="345" name="テキスト ボックス 344"/>
        <xdr:cNvSpPr txBox="1"/>
      </xdr:nvSpPr>
      <xdr:spPr>
        <a:xfrm>
          <a:off x="14909800" y="99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48840</xdr:rowOff>
    </xdr:from>
    <xdr:to>
      <xdr:col>68</xdr:col>
      <xdr:colOff>203200</xdr:colOff>
      <xdr:row>59</xdr:row>
      <xdr:rowOff>150440</xdr:rowOff>
    </xdr:to>
    <xdr:sp macro="" textlink="">
      <xdr:nvSpPr>
        <xdr:cNvPr id="346" name="楕円 345"/>
        <xdr:cNvSpPr/>
      </xdr:nvSpPr>
      <xdr:spPr>
        <a:xfrm>
          <a:off x="14351000" y="101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160617</xdr:rowOff>
    </xdr:from>
    <xdr:ext cx="762000" cy="259045"/>
    <xdr:sp macro="" textlink="">
      <xdr:nvSpPr>
        <xdr:cNvPr id="347" name="テキスト ボックス 346"/>
        <xdr:cNvSpPr txBox="1"/>
      </xdr:nvSpPr>
      <xdr:spPr>
        <a:xfrm>
          <a:off x="14020800" y="99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21263</xdr:rowOff>
    </xdr:from>
    <xdr:to>
      <xdr:col>64</xdr:col>
      <xdr:colOff>152400</xdr:colOff>
      <xdr:row>59</xdr:row>
      <xdr:rowOff>122863</xdr:rowOff>
    </xdr:to>
    <xdr:sp macro="" textlink="">
      <xdr:nvSpPr>
        <xdr:cNvPr id="348" name="楕円 347"/>
        <xdr:cNvSpPr/>
      </xdr:nvSpPr>
      <xdr:spPr>
        <a:xfrm>
          <a:off x="13462000" y="101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133040</xdr:rowOff>
    </xdr:from>
    <xdr:ext cx="762000" cy="259045"/>
    <xdr:sp macro="" textlink="">
      <xdr:nvSpPr>
        <xdr:cNvPr id="349" name="テキスト ボックス 348"/>
        <xdr:cNvSpPr txBox="1"/>
      </xdr:nvSpPr>
      <xdr:spPr>
        <a:xfrm>
          <a:off x="13131800" y="990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ものの、依然として類似団体平均を下回っている。要因としては、一部事務組合等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64262</xdr:rowOff>
    </xdr:to>
    <xdr:cxnSp macro="">
      <xdr:nvCxnSpPr>
        <xdr:cNvPr id="380" name="直線コネクタ 379"/>
        <xdr:cNvCxnSpPr/>
      </xdr:nvCxnSpPr>
      <xdr:spPr>
        <a:xfrm>
          <a:off x="16179800" y="691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73914</xdr:rowOff>
    </xdr:to>
    <xdr:cxnSp macro="">
      <xdr:nvCxnSpPr>
        <xdr:cNvPr id="383" name="直線コネクタ 382"/>
        <xdr:cNvCxnSpPr/>
      </xdr:nvCxnSpPr>
      <xdr:spPr>
        <a:xfrm flipV="1">
          <a:off x="15290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122174</xdr:rowOff>
    </xdr:to>
    <xdr:cxnSp macro="">
      <xdr:nvCxnSpPr>
        <xdr:cNvPr id="386" name="直線コネクタ 385"/>
        <xdr:cNvCxnSpPr/>
      </xdr:nvCxnSpPr>
      <xdr:spPr>
        <a:xfrm flipV="1">
          <a:off x="14401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23114</xdr:rowOff>
    </xdr:to>
    <xdr:cxnSp macro="">
      <xdr:nvCxnSpPr>
        <xdr:cNvPr id="389" name="直線コネクタ 388"/>
        <xdr:cNvCxnSpPr/>
      </xdr:nvCxnSpPr>
      <xdr:spPr>
        <a:xfrm flipV="1">
          <a:off x="13512800" y="698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13462</xdr:rowOff>
    </xdr:from>
    <xdr:to>
      <xdr:col>81</xdr:col>
      <xdr:colOff>95250</xdr:colOff>
      <xdr:row>40</xdr:row>
      <xdr:rowOff>115062</xdr:rowOff>
    </xdr:to>
    <xdr:sp macro="" textlink="">
      <xdr:nvSpPr>
        <xdr:cNvPr id="399" name="楕円 398"/>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29989</xdr:rowOff>
    </xdr:from>
    <xdr:ext cx="762000" cy="259045"/>
    <xdr:sp macro="" textlink="">
      <xdr:nvSpPr>
        <xdr:cNvPr id="400" name="公債費負担の状況該当値テキスト"/>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1" name="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2" name="テキスト ボックス 40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3" name="楕円 402"/>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4" name="テキスト ボックス 403"/>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5" name="楕円 404"/>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6" name="テキスト ボックス 405"/>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前年度まで学校給食センター調理員等への支出は賃金（物件費）であったが、報酬（人件費）に変更したため増加した。</a:t>
          </a:r>
          <a:r>
            <a:rPr kumimoji="1" lang="ja-JP" altLang="en-US" sz="1100">
              <a:solidFill>
                <a:schemeClr val="dk1"/>
              </a:solidFill>
              <a:effectLst/>
              <a:latin typeface="+mn-lt"/>
              <a:ea typeface="+mn-ea"/>
              <a:cs typeface="+mn-cs"/>
            </a:rPr>
            <a:t>それにより前年度に比べ</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ポイント上昇し、昨年度に引き続き類似団体平均を上回っている。行財政改革における定員適正化計画に沿った職員数の削減に努めており、引き続き適正な職員数及び給与水準の管理に努める。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28702</xdr:rowOff>
    </xdr:to>
    <xdr:cxnSp macro="">
      <xdr:nvCxnSpPr>
        <xdr:cNvPr id="64" name="直線コネクタ 63"/>
        <xdr:cNvCxnSpPr/>
      </xdr:nvCxnSpPr>
      <xdr:spPr>
        <a:xfrm>
          <a:off x="3987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168148</xdr:rowOff>
    </xdr:to>
    <xdr:cxnSp macro="">
      <xdr:nvCxnSpPr>
        <xdr:cNvPr id="67" name="直線コネクタ 66"/>
        <xdr:cNvCxnSpPr/>
      </xdr:nvCxnSpPr>
      <xdr:spPr>
        <a:xfrm>
          <a:off x="3098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159004</xdr:rowOff>
    </xdr:to>
    <xdr:cxnSp macro="">
      <xdr:nvCxnSpPr>
        <xdr:cNvPr id="70" name="直線コネクタ 69"/>
        <xdr:cNvCxnSpPr/>
      </xdr:nvCxnSpPr>
      <xdr:spPr>
        <a:xfrm>
          <a:off x="2209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46990</xdr:rowOff>
    </xdr:to>
    <xdr:cxnSp macro="">
      <xdr:nvCxnSpPr>
        <xdr:cNvPr id="73" name="直線コネクタ 72"/>
        <xdr:cNvCxnSpPr/>
      </xdr:nvCxnSpPr>
      <xdr:spPr>
        <a:xfrm flipV="1">
          <a:off x="1320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97282</xdr:rowOff>
    </xdr:to>
    <xdr:cxnSp macro="">
      <xdr:nvCxnSpPr>
        <xdr:cNvPr id="122" name="直線コネクタ 121"/>
        <xdr:cNvCxnSpPr/>
      </xdr:nvCxnSpPr>
      <xdr:spPr>
        <a:xfrm>
          <a:off x="15671800" y="3002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106426</xdr:rowOff>
    </xdr:to>
    <xdr:cxnSp macro="">
      <xdr:nvCxnSpPr>
        <xdr:cNvPr id="125" name="直線コネクタ 124"/>
        <xdr:cNvCxnSpPr/>
      </xdr:nvCxnSpPr>
      <xdr:spPr>
        <a:xfrm flipV="1">
          <a:off x="14782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106426</xdr:rowOff>
    </xdr:to>
    <xdr:cxnSp macro="">
      <xdr:nvCxnSpPr>
        <xdr:cNvPr id="128" name="直線コネクタ 127"/>
        <xdr:cNvCxnSpPr/>
      </xdr:nvCxnSpPr>
      <xdr:spPr>
        <a:xfrm>
          <a:off x="13893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公立保育所や公立幼稚園よりも私立保育園に通う幼児が多く、児童措置費（保育所運営費）に係る経費が他団体よりも多大になっているためである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127000</xdr:rowOff>
    </xdr:to>
    <xdr:cxnSp macro="">
      <xdr:nvCxnSpPr>
        <xdr:cNvPr id="183" name="直線コネクタ 182"/>
        <xdr:cNvCxnSpPr/>
      </xdr:nvCxnSpPr>
      <xdr:spPr>
        <a:xfrm flipV="1">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6" name="直線コネクタ 185"/>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57</xdr:row>
      <xdr:rowOff>165100</xdr:rowOff>
    </xdr:to>
    <xdr:cxnSp macro="">
      <xdr:nvCxnSpPr>
        <xdr:cNvPr id="189" name="直線コネクタ 188"/>
        <xdr:cNvCxnSpPr/>
      </xdr:nvCxnSpPr>
      <xdr:spPr>
        <a:xfrm>
          <a:off x="2209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57</xdr:row>
      <xdr:rowOff>165100</xdr:rowOff>
    </xdr:to>
    <xdr:cxnSp macro="">
      <xdr:nvCxnSpPr>
        <xdr:cNvPr id="192" name="直線コネクタ 191"/>
        <xdr:cNvCxnSpPr/>
      </xdr:nvCxnSpPr>
      <xdr:spPr>
        <a:xfrm>
          <a:off x="1320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2" name="楕円 201"/>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3"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4" name="楕円 203"/>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5" name="テキスト ボックス 20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6" name="楕円 205"/>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7" name="テキスト ボックス 206"/>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08" name="楕円 207"/>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09" name="テキスト ボックス 208"/>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0" name="楕円 209"/>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1" name="テキスト ボックス 210"/>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ポイント減少したが、依然として類似団体平均を上回っている。減少した主な要因は事業会計への操出金の減少が考えられる。今後においても操出基準等内容を検討しながら経常経費の削減に努める。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37846</xdr:rowOff>
    </xdr:to>
    <xdr:cxnSp macro="">
      <xdr:nvCxnSpPr>
        <xdr:cNvPr id="241" name="直線コネクタ 240"/>
        <xdr:cNvCxnSpPr/>
      </xdr:nvCxnSpPr>
      <xdr:spPr>
        <a:xfrm flipV="1">
          <a:off x="15671800" y="9773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42418</xdr:rowOff>
    </xdr:to>
    <xdr:cxnSp macro="">
      <xdr:nvCxnSpPr>
        <xdr:cNvPr id="244" name="直線コネクタ 243"/>
        <xdr:cNvCxnSpPr/>
      </xdr:nvCxnSpPr>
      <xdr:spPr>
        <a:xfrm flipV="1">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60706</xdr:rowOff>
    </xdr:to>
    <xdr:cxnSp macro="">
      <xdr:nvCxnSpPr>
        <xdr:cNvPr id="247" name="直線コネクタ 246"/>
        <xdr:cNvCxnSpPr/>
      </xdr:nvCxnSpPr>
      <xdr:spPr>
        <a:xfrm flipV="1">
          <a:off x="13893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60706</xdr:rowOff>
    </xdr:to>
    <xdr:cxnSp macro="">
      <xdr:nvCxnSpPr>
        <xdr:cNvPr id="250" name="直線コネクタ 249"/>
        <xdr:cNvCxnSpPr/>
      </xdr:nvCxnSpPr>
      <xdr:spPr>
        <a:xfrm>
          <a:off x="13004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0" name="楕円 25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2" name="楕円 261"/>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3" name="テキスト ボックス 262"/>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4" name="楕円 263"/>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5" name="テキスト ボックス 264"/>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6" name="楕円 265"/>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7" name="テキスト ボックス 266"/>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8" name="楕円 267"/>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9" name="テキスト ボックス 268"/>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一部事務組合等への負担金が増加したことにより、前年度に比べ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ポイント増加した。これにより平成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年度は類似団体平均を上回った。今後も引き続き、支出内容の検討等を実施しながら経常経費の削減に努める。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69850</xdr:rowOff>
    </xdr:to>
    <xdr:cxnSp macro="">
      <xdr:nvCxnSpPr>
        <xdr:cNvPr id="299" name="直線コネクタ 298"/>
        <xdr:cNvCxnSpPr/>
      </xdr:nvCxnSpPr>
      <xdr:spPr>
        <a:xfrm>
          <a:off x="15671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36</xdr:row>
      <xdr:rowOff>163576</xdr:rowOff>
    </xdr:to>
    <xdr:cxnSp macro="">
      <xdr:nvCxnSpPr>
        <xdr:cNvPr id="302" name="直線コネクタ 301"/>
        <xdr:cNvCxnSpPr/>
      </xdr:nvCxnSpPr>
      <xdr:spPr>
        <a:xfrm>
          <a:off x="14782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163576</xdr:rowOff>
    </xdr:to>
    <xdr:cxnSp macro="">
      <xdr:nvCxnSpPr>
        <xdr:cNvPr id="305" name="直線コネクタ 304"/>
        <xdr:cNvCxnSpPr/>
      </xdr:nvCxnSpPr>
      <xdr:spPr>
        <a:xfrm>
          <a:off x="13893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10414</xdr:rowOff>
    </xdr:to>
    <xdr:cxnSp macro="">
      <xdr:nvCxnSpPr>
        <xdr:cNvPr id="308" name="直線コネクタ 307"/>
        <xdr:cNvCxnSpPr/>
      </xdr:nvCxnSpPr>
      <xdr:spPr>
        <a:xfrm flipV="1">
          <a:off x="13004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楕円 31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1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0" name="楕円 31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1" name="テキスト ボックス 320"/>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2" name="楕円 32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3" name="テキスト ボックス 32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4" name="楕円 32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6" name="楕円 32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7" name="テキスト ボックス 326"/>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35561</xdr:rowOff>
    </xdr:to>
    <xdr:cxnSp macro="">
      <xdr:nvCxnSpPr>
        <xdr:cNvPr id="359" name="直線コネクタ 358"/>
        <xdr:cNvCxnSpPr/>
      </xdr:nvCxnSpPr>
      <xdr:spPr>
        <a:xfrm>
          <a:off x="3987800" y="13058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27939</xdr:rowOff>
    </xdr:to>
    <xdr:cxnSp macro="">
      <xdr:nvCxnSpPr>
        <xdr:cNvPr id="362" name="直線コネクタ 361"/>
        <xdr:cNvCxnSpPr/>
      </xdr:nvCxnSpPr>
      <xdr:spPr>
        <a:xfrm>
          <a:off x="3098800" y="13039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8889</xdr:rowOff>
    </xdr:to>
    <xdr:cxnSp macro="">
      <xdr:nvCxnSpPr>
        <xdr:cNvPr id="365" name="直線コネクタ 364"/>
        <xdr:cNvCxnSpPr/>
      </xdr:nvCxnSpPr>
      <xdr:spPr>
        <a:xfrm>
          <a:off x="2209800" y="13027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69850</xdr:rowOff>
    </xdr:to>
    <xdr:cxnSp macro="">
      <xdr:nvCxnSpPr>
        <xdr:cNvPr id="368" name="直線コネクタ 367"/>
        <xdr:cNvCxnSpPr/>
      </xdr:nvCxnSpPr>
      <xdr:spPr>
        <a:xfrm flipV="1">
          <a:off x="1320800" y="13027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8" name="楕円 37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2" name="楕円 381"/>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3" name="テキスト ボックス 382"/>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4" name="楕円 38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5" name="テキスト ボックス 384"/>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6" name="楕円 385"/>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7" name="テキスト ボックス 386"/>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平均を上回っている。要因としては、すべての区分で類似団体平均を上回っているためであると考えられる。今後においては、行政ニーズの把握に努めながら経常経費の削減を図っ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66584</xdr:rowOff>
    </xdr:to>
    <xdr:cxnSp macro="">
      <xdr:nvCxnSpPr>
        <xdr:cNvPr id="422" name="直線コネクタ 421"/>
        <xdr:cNvCxnSpPr/>
      </xdr:nvCxnSpPr>
      <xdr:spPr>
        <a:xfrm>
          <a:off x="15671800" y="132257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24130</xdr:rowOff>
    </xdr:to>
    <xdr:cxnSp macro="">
      <xdr:nvCxnSpPr>
        <xdr:cNvPr id="425" name="直線コネクタ 424"/>
        <xdr:cNvCxnSpPr/>
      </xdr:nvCxnSpPr>
      <xdr:spPr>
        <a:xfrm>
          <a:off x="14782800" y="13212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11068</xdr:rowOff>
    </xdr:to>
    <xdr:cxnSp macro="">
      <xdr:nvCxnSpPr>
        <xdr:cNvPr id="428" name="直線コネクタ 427"/>
        <xdr:cNvCxnSpPr/>
      </xdr:nvCxnSpPr>
      <xdr:spPr>
        <a:xfrm>
          <a:off x="13893800" y="13186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46989</xdr:rowOff>
    </xdr:to>
    <xdr:cxnSp macro="">
      <xdr:nvCxnSpPr>
        <xdr:cNvPr id="431" name="直線コネクタ 430"/>
        <xdr:cNvCxnSpPr/>
      </xdr:nvCxnSpPr>
      <xdr:spPr>
        <a:xfrm flipV="1">
          <a:off x="13004800" y="131865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1" name="楕円 440"/>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159311</xdr:rowOff>
    </xdr:from>
    <xdr:ext cx="762000" cy="259045"/>
    <xdr:sp macro="" textlink="">
      <xdr:nvSpPr>
        <xdr:cNvPr id="442" name="公債費以外該当値テキスト"/>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3" name="楕円 44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4" name="テキスト ボックス 443"/>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131718</xdr:rowOff>
    </xdr:from>
    <xdr:to>
      <xdr:col>74</xdr:col>
      <xdr:colOff>31750</xdr:colOff>
      <xdr:row>77</xdr:row>
      <xdr:rowOff>61868</xdr:rowOff>
    </xdr:to>
    <xdr:sp macro="" textlink="">
      <xdr:nvSpPr>
        <xdr:cNvPr id="445" name="楕円 444"/>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46645</xdr:rowOff>
    </xdr:from>
    <xdr:ext cx="762000" cy="259045"/>
    <xdr:sp macro="" textlink="">
      <xdr:nvSpPr>
        <xdr:cNvPr id="446" name="テキスト ボックス 445"/>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47" name="楕円 446"/>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20519</xdr:rowOff>
    </xdr:from>
    <xdr:ext cx="762000" cy="259045"/>
    <xdr:sp macro="" textlink="">
      <xdr:nvSpPr>
        <xdr:cNvPr id="448" name="テキスト ボックス 447"/>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9" name="楕円 448"/>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0" name="テキスト ボックス 44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132905</xdr:rowOff>
    </xdr:from>
    <xdr:to>
      <xdr:col>29</xdr:col>
      <xdr:colOff>127000</xdr:colOff>
      <xdr:row>18</xdr:row>
      <xdr:rowOff>153045</xdr:rowOff>
    </xdr:to>
    <xdr:cxnSp macro="">
      <xdr:nvCxnSpPr>
        <xdr:cNvPr id="46" name="直線コネクタ 45"/>
        <xdr:cNvCxnSpPr/>
      </xdr:nvCxnSpPr>
      <xdr:spPr bwMode="auto">
        <a:xfrm flipV="1">
          <a:off x="5003800" y="3266630"/>
          <a:ext cx="6477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153045</xdr:rowOff>
    </xdr:from>
    <xdr:to>
      <xdr:col>26</xdr:col>
      <xdr:colOff>50800</xdr:colOff>
      <xdr:row>18</xdr:row>
      <xdr:rowOff>164744</xdr:rowOff>
    </xdr:to>
    <xdr:cxnSp macro="">
      <xdr:nvCxnSpPr>
        <xdr:cNvPr id="49" name="直線コネクタ 48"/>
        <xdr:cNvCxnSpPr/>
      </xdr:nvCxnSpPr>
      <xdr:spPr bwMode="auto">
        <a:xfrm flipV="1">
          <a:off x="4305300" y="3286770"/>
          <a:ext cx="698500" cy="1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164744</xdr:rowOff>
    </xdr:from>
    <xdr:to>
      <xdr:col>22</xdr:col>
      <xdr:colOff>114300</xdr:colOff>
      <xdr:row>19</xdr:row>
      <xdr:rowOff>9364</xdr:rowOff>
    </xdr:to>
    <xdr:cxnSp macro="">
      <xdr:nvCxnSpPr>
        <xdr:cNvPr id="52" name="直線コネクタ 51"/>
        <xdr:cNvCxnSpPr/>
      </xdr:nvCxnSpPr>
      <xdr:spPr bwMode="auto">
        <a:xfrm flipV="1">
          <a:off x="3606800" y="3298469"/>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9364</xdr:rowOff>
    </xdr:from>
    <xdr:to>
      <xdr:col>18</xdr:col>
      <xdr:colOff>177800</xdr:colOff>
      <xdr:row>19</xdr:row>
      <xdr:rowOff>36773</xdr:rowOff>
    </xdr:to>
    <xdr:cxnSp macro="">
      <xdr:nvCxnSpPr>
        <xdr:cNvPr id="55" name="直線コネクタ 54"/>
        <xdr:cNvCxnSpPr/>
      </xdr:nvCxnSpPr>
      <xdr:spPr bwMode="auto">
        <a:xfrm flipV="1">
          <a:off x="2908300" y="3314539"/>
          <a:ext cx="6985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82105</xdr:rowOff>
    </xdr:from>
    <xdr:to>
      <xdr:col>29</xdr:col>
      <xdr:colOff>177800</xdr:colOff>
      <xdr:row>19</xdr:row>
      <xdr:rowOff>12255</xdr:rowOff>
    </xdr:to>
    <xdr:sp macro="" textlink="">
      <xdr:nvSpPr>
        <xdr:cNvPr id="65" name="楕円 64"/>
        <xdr:cNvSpPr/>
      </xdr:nvSpPr>
      <xdr:spPr bwMode="auto">
        <a:xfrm>
          <a:off x="56007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54182</xdr:rowOff>
    </xdr:from>
    <xdr:ext cx="762000" cy="259045"/>
    <xdr:sp macro="" textlink="">
      <xdr:nvSpPr>
        <xdr:cNvPr id="66" name="人口1人当たり決算額の推移該当値テキスト130"/>
        <xdr:cNvSpPr txBox="1"/>
      </xdr:nvSpPr>
      <xdr:spPr>
        <a:xfrm>
          <a:off x="5740400" y="31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102245</xdr:rowOff>
    </xdr:from>
    <xdr:to>
      <xdr:col>26</xdr:col>
      <xdr:colOff>101600</xdr:colOff>
      <xdr:row>19</xdr:row>
      <xdr:rowOff>32395</xdr:rowOff>
    </xdr:to>
    <xdr:sp macro="" textlink="">
      <xdr:nvSpPr>
        <xdr:cNvPr id="67" name="楕円 66"/>
        <xdr:cNvSpPr/>
      </xdr:nvSpPr>
      <xdr:spPr bwMode="auto">
        <a:xfrm>
          <a:off x="49530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17172</xdr:rowOff>
    </xdr:from>
    <xdr:ext cx="736600" cy="259045"/>
    <xdr:sp macro="" textlink="">
      <xdr:nvSpPr>
        <xdr:cNvPr id="68" name="テキスト ボックス 67"/>
        <xdr:cNvSpPr txBox="1"/>
      </xdr:nvSpPr>
      <xdr:spPr>
        <a:xfrm>
          <a:off x="4622800" y="332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113944</xdr:rowOff>
    </xdr:from>
    <xdr:to>
      <xdr:col>22</xdr:col>
      <xdr:colOff>165100</xdr:colOff>
      <xdr:row>19</xdr:row>
      <xdr:rowOff>44094</xdr:rowOff>
    </xdr:to>
    <xdr:sp macro="" textlink="">
      <xdr:nvSpPr>
        <xdr:cNvPr id="69" name="楕円 68"/>
        <xdr:cNvSpPr/>
      </xdr:nvSpPr>
      <xdr:spPr bwMode="auto">
        <a:xfrm>
          <a:off x="4254500" y="32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28871</xdr:rowOff>
    </xdr:from>
    <xdr:ext cx="762000" cy="259045"/>
    <xdr:sp macro="" textlink="">
      <xdr:nvSpPr>
        <xdr:cNvPr id="70" name="テキスト ボックス 69"/>
        <xdr:cNvSpPr txBox="1"/>
      </xdr:nvSpPr>
      <xdr:spPr>
        <a:xfrm>
          <a:off x="3924300" y="333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130014</xdr:rowOff>
    </xdr:from>
    <xdr:to>
      <xdr:col>19</xdr:col>
      <xdr:colOff>38100</xdr:colOff>
      <xdr:row>19</xdr:row>
      <xdr:rowOff>60164</xdr:rowOff>
    </xdr:to>
    <xdr:sp macro="" textlink="">
      <xdr:nvSpPr>
        <xdr:cNvPr id="71" name="楕円 70"/>
        <xdr:cNvSpPr/>
      </xdr:nvSpPr>
      <xdr:spPr bwMode="auto">
        <a:xfrm>
          <a:off x="3556000" y="326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44941</xdr:rowOff>
    </xdr:from>
    <xdr:ext cx="762000" cy="259045"/>
    <xdr:sp macro="" textlink="">
      <xdr:nvSpPr>
        <xdr:cNvPr id="72" name="テキスト ボックス 71"/>
        <xdr:cNvSpPr txBox="1"/>
      </xdr:nvSpPr>
      <xdr:spPr>
        <a:xfrm>
          <a:off x="3225800" y="335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157423</xdr:rowOff>
    </xdr:from>
    <xdr:to>
      <xdr:col>15</xdr:col>
      <xdr:colOff>101600</xdr:colOff>
      <xdr:row>19</xdr:row>
      <xdr:rowOff>87573</xdr:rowOff>
    </xdr:to>
    <xdr:sp macro="" textlink="">
      <xdr:nvSpPr>
        <xdr:cNvPr id="73" name="楕円 72"/>
        <xdr:cNvSpPr/>
      </xdr:nvSpPr>
      <xdr:spPr bwMode="auto">
        <a:xfrm>
          <a:off x="2857500" y="329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72350</xdr:rowOff>
    </xdr:from>
    <xdr:ext cx="762000" cy="259045"/>
    <xdr:sp macro="" textlink="">
      <xdr:nvSpPr>
        <xdr:cNvPr id="74" name="テキスト ボックス 73"/>
        <xdr:cNvSpPr txBox="1"/>
      </xdr:nvSpPr>
      <xdr:spPr>
        <a:xfrm>
          <a:off x="2527300" y="33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212279</xdr:rowOff>
    </xdr:from>
    <xdr:to>
      <xdr:col>29</xdr:col>
      <xdr:colOff>127000</xdr:colOff>
      <xdr:row>35</xdr:row>
      <xdr:rowOff>214184</xdr:rowOff>
    </xdr:to>
    <xdr:cxnSp macro="">
      <xdr:nvCxnSpPr>
        <xdr:cNvPr id="108" name="直線コネクタ 107"/>
        <xdr:cNvCxnSpPr/>
      </xdr:nvCxnSpPr>
      <xdr:spPr bwMode="auto">
        <a:xfrm flipV="1">
          <a:off x="5003800" y="6822629"/>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214184</xdr:rowOff>
    </xdr:from>
    <xdr:to>
      <xdr:col>26</xdr:col>
      <xdr:colOff>50800</xdr:colOff>
      <xdr:row>35</xdr:row>
      <xdr:rowOff>239362</xdr:rowOff>
    </xdr:to>
    <xdr:cxnSp macro="">
      <xdr:nvCxnSpPr>
        <xdr:cNvPr id="111" name="直線コネクタ 110"/>
        <xdr:cNvCxnSpPr/>
      </xdr:nvCxnSpPr>
      <xdr:spPr bwMode="auto">
        <a:xfrm flipV="1">
          <a:off x="4305300" y="6824534"/>
          <a:ext cx="6985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232602</xdr:rowOff>
    </xdr:from>
    <xdr:to>
      <xdr:col>22</xdr:col>
      <xdr:colOff>114300</xdr:colOff>
      <xdr:row>35</xdr:row>
      <xdr:rowOff>239362</xdr:rowOff>
    </xdr:to>
    <xdr:cxnSp macro="">
      <xdr:nvCxnSpPr>
        <xdr:cNvPr id="114" name="直線コネクタ 113"/>
        <xdr:cNvCxnSpPr/>
      </xdr:nvCxnSpPr>
      <xdr:spPr bwMode="auto">
        <a:xfrm>
          <a:off x="3606800" y="6842952"/>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193349</xdr:rowOff>
    </xdr:from>
    <xdr:to>
      <xdr:col>18</xdr:col>
      <xdr:colOff>177800</xdr:colOff>
      <xdr:row>35</xdr:row>
      <xdr:rowOff>232602</xdr:rowOff>
    </xdr:to>
    <xdr:cxnSp macro="">
      <xdr:nvCxnSpPr>
        <xdr:cNvPr id="117" name="直線コネクタ 116"/>
        <xdr:cNvCxnSpPr/>
      </xdr:nvCxnSpPr>
      <xdr:spPr bwMode="auto">
        <a:xfrm>
          <a:off x="2908300" y="6803699"/>
          <a:ext cx="698500" cy="3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161479</xdr:rowOff>
    </xdr:from>
    <xdr:to>
      <xdr:col>29</xdr:col>
      <xdr:colOff>177800</xdr:colOff>
      <xdr:row>35</xdr:row>
      <xdr:rowOff>263079</xdr:rowOff>
    </xdr:to>
    <xdr:sp macro="" textlink="">
      <xdr:nvSpPr>
        <xdr:cNvPr id="127" name="楕円 126"/>
        <xdr:cNvSpPr/>
      </xdr:nvSpPr>
      <xdr:spPr bwMode="auto">
        <a:xfrm>
          <a:off x="5600700" y="677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133556</xdr:rowOff>
    </xdr:from>
    <xdr:ext cx="762000" cy="259045"/>
    <xdr:sp macro="" textlink="">
      <xdr:nvSpPr>
        <xdr:cNvPr id="128" name="人口1人当たり決算額の推移該当値テキスト445"/>
        <xdr:cNvSpPr txBox="1"/>
      </xdr:nvSpPr>
      <xdr:spPr>
        <a:xfrm>
          <a:off x="5740400" y="674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163384</xdr:rowOff>
    </xdr:from>
    <xdr:to>
      <xdr:col>26</xdr:col>
      <xdr:colOff>101600</xdr:colOff>
      <xdr:row>35</xdr:row>
      <xdr:rowOff>264984</xdr:rowOff>
    </xdr:to>
    <xdr:sp macro="" textlink="">
      <xdr:nvSpPr>
        <xdr:cNvPr id="129" name="楕円 128"/>
        <xdr:cNvSpPr/>
      </xdr:nvSpPr>
      <xdr:spPr bwMode="auto">
        <a:xfrm>
          <a:off x="4953000" y="677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249761</xdr:rowOff>
    </xdr:from>
    <xdr:ext cx="736600" cy="259045"/>
    <xdr:sp macro="" textlink="">
      <xdr:nvSpPr>
        <xdr:cNvPr id="130" name="テキスト ボックス 129"/>
        <xdr:cNvSpPr txBox="1"/>
      </xdr:nvSpPr>
      <xdr:spPr>
        <a:xfrm>
          <a:off x="4622800" y="6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188562</xdr:rowOff>
    </xdr:from>
    <xdr:to>
      <xdr:col>22</xdr:col>
      <xdr:colOff>165100</xdr:colOff>
      <xdr:row>35</xdr:row>
      <xdr:rowOff>290162</xdr:rowOff>
    </xdr:to>
    <xdr:sp macro="" textlink="">
      <xdr:nvSpPr>
        <xdr:cNvPr id="131" name="楕円 130"/>
        <xdr:cNvSpPr/>
      </xdr:nvSpPr>
      <xdr:spPr bwMode="auto">
        <a:xfrm>
          <a:off x="4254500" y="67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274939</xdr:rowOff>
    </xdr:from>
    <xdr:ext cx="762000" cy="259045"/>
    <xdr:sp macro="" textlink="">
      <xdr:nvSpPr>
        <xdr:cNvPr id="132" name="テキスト ボックス 131"/>
        <xdr:cNvSpPr txBox="1"/>
      </xdr:nvSpPr>
      <xdr:spPr>
        <a:xfrm>
          <a:off x="3924300" y="68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181802</xdr:rowOff>
    </xdr:from>
    <xdr:to>
      <xdr:col>19</xdr:col>
      <xdr:colOff>38100</xdr:colOff>
      <xdr:row>35</xdr:row>
      <xdr:rowOff>283402</xdr:rowOff>
    </xdr:to>
    <xdr:sp macro="" textlink="">
      <xdr:nvSpPr>
        <xdr:cNvPr id="133" name="楕円 132"/>
        <xdr:cNvSpPr/>
      </xdr:nvSpPr>
      <xdr:spPr bwMode="auto">
        <a:xfrm>
          <a:off x="3556000" y="67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268179</xdr:rowOff>
    </xdr:from>
    <xdr:ext cx="762000" cy="259045"/>
    <xdr:sp macro="" textlink="">
      <xdr:nvSpPr>
        <xdr:cNvPr id="134" name="テキスト ボックス 133"/>
        <xdr:cNvSpPr txBox="1"/>
      </xdr:nvSpPr>
      <xdr:spPr>
        <a:xfrm>
          <a:off x="3225800" y="687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142549</xdr:rowOff>
    </xdr:from>
    <xdr:to>
      <xdr:col>15</xdr:col>
      <xdr:colOff>101600</xdr:colOff>
      <xdr:row>35</xdr:row>
      <xdr:rowOff>244149</xdr:rowOff>
    </xdr:to>
    <xdr:sp macro="" textlink="">
      <xdr:nvSpPr>
        <xdr:cNvPr id="135" name="楕円 134"/>
        <xdr:cNvSpPr/>
      </xdr:nvSpPr>
      <xdr:spPr bwMode="auto">
        <a:xfrm>
          <a:off x="2857500" y="675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228926</xdr:rowOff>
    </xdr:from>
    <xdr:ext cx="762000" cy="259045"/>
    <xdr:sp macro="" textlink="">
      <xdr:nvSpPr>
        <xdr:cNvPr id="136" name="テキスト ボックス 135"/>
        <xdr:cNvSpPr txBox="1"/>
      </xdr:nvSpPr>
      <xdr:spPr>
        <a:xfrm>
          <a:off x="2527300" y="683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65839</xdr:rowOff>
    </xdr:from>
    <xdr:to>
      <xdr:col>24</xdr:col>
      <xdr:colOff>63500</xdr:colOff>
      <xdr:row>37</xdr:row>
      <xdr:rowOff>90818</xdr:rowOff>
    </xdr:to>
    <xdr:cxnSp macro="">
      <xdr:nvCxnSpPr>
        <xdr:cNvPr id="61" name="直線コネクタ 60"/>
        <xdr:cNvCxnSpPr/>
      </xdr:nvCxnSpPr>
      <xdr:spPr>
        <a:xfrm flipV="1">
          <a:off x="3797300" y="6409489"/>
          <a:ext cx="8382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90818</xdr:rowOff>
    </xdr:from>
    <xdr:to>
      <xdr:col>19</xdr:col>
      <xdr:colOff>177800</xdr:colOff>
      <xdr:row>37</xdr:row>
      <xdr:rowOff>101859</xdr:rowOff>
    </xdr:to>
    <xdr:cxnSp macro="">
      <xdr:nvCxnSpPr>
        <xdr:cNvPr id="64" name="直線コネクタ 63"/>
        <xdr:cNvCxnSpPr/>
      </xdr:nvCxnSpPr>
      <xdr:spPr>
        <a:xfrm flipV="1">
          <a:off x="2908300" y="643446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95862</xdr:rowOff>
    </xdr:from>
    <xdr:to>
      <xdr:col>15</xdr:col>
      <xdr:colOff>50800</xdr:colOff>
      <xdr:row>37</xdr:row>
      <xdr:rowOff>101859</xdr:rowOff>
    </xdr:to>
    <xdr:cxnSp macro="">
      <xdr:nvCxnSpPr>
        <xdr:cNvPr id="67" name="直線コネクタ 66"/>
        <xdr:cNvCxnSpPr/>
      </xdr:nvCxnSpPr>
      <xdr:spPr>
        <a:xfrm>
          <a:off x="2019300" y="6439512"/>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95862</xdr:rowOff>
    </xdr:from>
    <xdr:to>
      <xdr:col>10</xdr:col>
      <xdr:colOff>114300</xdr:colOff>
      <xdr:row>37</xdr:row>
      <xdr:rowOff>116970</xdr:rowOff>
    </xdr:to>
    <xdr:cxnSp macro="">
      <xdr:nvCxnSpPr>
        <xdr:cNvPr id="70" name="直線コネクタ 69"/>
        <xdr:cNvCxnSpPr/>
      </xdr:nvCxnSpPr>
      <xdr:spPr>
        <a:xfrm flipV="1">
          <a:off x="1130300" y="6439512"/>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15039</xdr:rowOff>
    </xdr:from>
    <xdr:to>
      <xdr:col>24</xdr:col>
      <xdr:colOff>114300</xdr:colOff>
      <xdr:row>37</xdr:row>
      <xdr:rowOff>116639</xdr:rowOff>
    </xdr:to>
    <xdr:sp macro="" textlink="">
      <xdr:nvSpPr>
        <xdr:cNvPr id="80" name="楕円 79"/>
        <xdr:cNvSpPr/>
      </xdr:nvSpPr>
      <xdr:spPr>
        <a:xfrm>
          <a:off x="4584700" y="6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164916</xdr:rowOff>
    </xdr:from>
    <xdr:ext cx="534377" cy="259045"/>
    <xdr:sp macro="" textlink="">
      <xdr:nvSpPr>
        <xdr:cNvPr id="81" name="人件費該当値テキスト"/>
        <xdr:cNvSpPr txBox="1"/>
      </xdr:nvSpPr>
      <xdr:spPr>
        <a:xfrm>
          <a:off x="4686300" y="63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40018</xdr:rowOff>
    </xdr:from>
    <xdr:to>
      <xdr:col>20</xdr:col>
      <xdr:colOff>38100</xdr:colOff>
      <xdr:row>37</xdr:row>
      <xdr:rowOff>141618</xdr:rowOff>
    </xdr:to>
    <xdr:sp macro="" textlink="">
      <xdr:nvSpPr>
        <xdr:cNvPr id="82" name="楕円 81"/>
        <xdr:cNvSpPr/>
      </xdr:nvSpPr>
      <xdr:spPr>
        <a:xfrm>
          <a:off x="3746500" y="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132745</xdr:rowOff>
    </xdr:from>
    <xdr:ext cx="534377" cy="259045"/>
    <xdr:sp macro="" textlink="">
      <xdr:nvSpPr>
        <xdr:cNvPr id="83" name="テキスト ボックス 82"/>
        <xdr:cNvSpPr txBox="1"/>
      </xdr:nvSpPr>
      <xdr:spPr>
        <a:xfrm>
          <a:off x="3530111" y="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51059</xdr:rowOff>
    </xdr:from>
    <xdr:to>
      <xdr:col>15</xdr:col>
      <xdr:colOff>101600</xdr:colOff>
      <xdr:row>37</xdr:row>
      <xdr:rowOff>152659</xdr:rowOff>
    </xdr:to>
    <xdr:sp macro="" textlink="">
      <xdr:nvSpPr>
        <xdr:cNvPr id="84" name="楕円 83"/>
        <xdr:cNvSpPr/>
      </xdr:nvSpPr>
      <xdr:spPr>
        <a:xfrm>
          <a:off x="2857500" y="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143786</xdr:rowOff>
    </xdr:from>
    <xdr:ext cx="534377" cy="259045"/>
    <xdr:sp macro="" textlink="">
      <xdr:nvSpPr>
        <xdr:cNvPr id="85" name="テキスト ボックス 84"/>
        <xdr:cNvSpPr txBox="1"/>
      </xdr:nvSpPr>
      <xdr:spPr>
        <a:xfrm>
          <a:off x="2641111" y="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45062</xdr:rowOff>
    </xdr:from>
    <xdr:to>
      <xdr:col>10</xdr:col>
      <xdr:colOff>165100</xdr:colOff>
      <xdr:row>37</xdr:row>
      <xdr:rowOff>146662</xdr:rowOff>
    </xdr:to>
    <xdr:sp macro="" textlink="">
      <xdr:nvSpPr>
        <xdr:cNvPr id="86" name="楕円 85"/>
        <xdr:cNvSpPr/>
      </xdr:nvSpPr>
      <xdr:spPr>
        <a:xfrm>
          <a:off x="1968500" y="6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137789</xdr:rowOff>
    </xdr:from>
    <xdr:ext cx="534377" cy="259045"/>
    <xdr:sp macro="" textlink="">
      <xdr:nvSpPr>
        <xdr:cNvPr id="87" name="テキスト ボックス 86"/>
        <xdr:cNvSpPr txBox="1"/>
      </xdr:nvSpPr>
      <xdr:spPr>
        <a:xfrm>
          <a:off x="1752111" y="64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66170</xdr:rowOff>
    </xdr:from>
    <xdr:to>
      <xdr:col>6</xdr:col>
      <xdr:colOff>38100</xdr:colOff>
      <xdr:row>37</xdr:row>
      <xdr:rowOff>167770</xdr:rowOff>
    </xdr:to>
    <xdr:sp macro="" textlink="">
      <xdr:nvSpPr>
        <xdr:cNvPr id="88" name="楕円 87"/>
        <xdr:cNvSpPr/>
      </xdr:nvSpPr>
      <xdr:spPr>
        <a:xfrm>
          <a:off x="1079500" y="64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158897</xdr:rowOff>
    </xdr:from>
    <xdr:ext cx="534377" cy="259045"/>
    <xdr:sp macro="" textlink="">
      <xdr:nvSpPr>
        <xdr:cNvPr id="89" name="テキスト ボックス 88"/>
        <xdr:cNvSpPr txBox="1"/>
      </xdr:nvSpPr>
      <xdr:spPr>
        <a:xfrm>
          <a:off x="863111" y="65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158971</xdr:rowOff>
    </xdr:from>
    <xdr:to>
      <xdr:col>24</xdr:col>
      <xdr:colOff>63500</xdr:colOff>
      <xdr:row>55</xdr:row>
      <xdr:rowOff>160859</xdr:rowOff>
    </xdr:to>
    <xdr:cxnSp macro="">
      <xdr:nvCxnSpPr>
        <xdr:cNvPr id="116" name="直線コネクタ 115"/>
        <xdr:cNvCxnSpPr/>
      </xdr:nvCxnSpPr>
      <xdr:spPr>
        <a:xfrm>
          <a:off x="3797300" y="9588721"/>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158971</xdr:rowOff>
    </xdr:from>
    <xdr:to>
      <xdr:col>19</xdr:col>
      <xdr:colOff>177800</xdr:colOff>
      <xdr:row>56</xdr:row>
      <xdr:rowOff>50619</xdr:rowOff>
    </xdr:to>
    <xdr:cxnSp macro="">
      <xdr:nvCxnSpPr>
        <xdr:cNvPr id="119" name="直線コネクタ 118"/>
        <xdr:cNvCxnSpPr/>
      </xdr:nvCxnSpPr>
      <xdr:spPr>
        <a:xfrm flipV="1">
          <a:off x="2908300" y="9588721"/>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50619</xdr:rowOff>
    </xdr:from>
    <xdr:to>
      <xdr:col>15</xdr:col>
      <xdr:colOff>50800</xdr:colOff>
      <xdr:row>56</xdr:row>
      <xdr:rowOff>139874</xdr:rowOff>
    </xdr:to>
    <xdr:cxnSp macro="">
      <xdr:nvCxnSpPr>
        <xdr:cNvPr id="122" name="直線コネクタ 121"/>
        <xdr:cNvCxnSpPr/>
      </xdr:nvCxnSpPr>
      <xdr:spPr>
        <a:xfrm flipV="1">
          <a:off x="2019300" y="9651819"/>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139874</xdr:rowOff>
    </xdr:from>
    <xdr:to>
      <xdr:col>10</xdr:col>
      <xdr:colOff>114300</xdr:colOff>
      <xdr:row>57</xdr:row>
      <xdr:rowOff>7990</xdr:rowOff>
    </xdr:to>
    <xdr:cxnSp macro="">
      <xdr:nvCxnSpPr>
        <xdr:cNvPr id="125" name="直線コネクタ 124"/>
        <xdr:cNvCxnSpPr/>
      </xdr:nvCxnSpPr>
      <xdr:spPr>
        <a:xfrm flipV="1">
          <a:off x="1130300" y="9741074"/>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110059</xdr:rowOff>
    </xdr:from>
    <xdr:to>
      <xdr:col>24</xdr:col>
      <xdr:colOff>114300</xdr:colOff>
      <xdr:row>56</xdr:row>
      <xdr:rowOff>40209</xdr:rowOff>
    </xdr:to>
    <xdr:sp macro="" textlink="">
      <xdr:nvSpPr>
        <xdr:cNvPr id="135" name="楕円 134"/>
        <xdr:cNvSpPr/>
      </xdr:nvSpPr>
      <xdr:spPr>
        <a:xfrm>
          <a:off x="4584700" y="9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88486</xdr:rowOff>
    </xdr:from>
    <xdr:ext cx="599010" cy="259045"/>
    <xdr:sp macro="" textlink="">
      <xdr:nvSpPr>
        <xdr:cNvPr id="136" name="物件費該当値テキスト"/>
        <xdr:cNvSpPr txBox="1"/>
      </xdr:nvSpPr>
      <xdr:spPr>
        <a:xfrm>
          <a:off x="4686300" y="951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108171</xdr:rowOff>
    </xdr:from>
    <xdr:to>
      <xdr:col>20</xdr:col>
      <xdr:colOff>38100</xdr:colOff>
      <xdr:row>56</xdr:row>
      <xdr:rowOff>38321</xdr:rowOff>
    </xdr:to>
    <xdr:sp macro="" textlink="">
      <xdr:nvSpPr>
        <xdr:cNvPr id="137" name="楕円 136"/>
        <xdr:cNvSpPr/>
      </xdr:nvSpPr>
      <xdr:spPr>
        <a:xfrm>
          <a:off x="37465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29448</xdr:rowOff>
    </xdr:from>
    <xdr:ext cx="599010" cy="259045"/>
    <xdr:sp macro="" textlink="">
      <xdr:nvSpPr>
        <xdr:cNvPr id="138" name="テキスト ボックス 137"/>
        <xdr:cNvSpPr txBox="1"/>
      </xdr:nvSpPr>
      <xdr:spPr>
        <a:xfrm>
          <a:off x="3497795" y="96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171269</xdr:rowOff>
    </xdr:from>
    <xdr:to>
      <xdr:col>15</xdr:col>
      <xdr:colOff>101600</xdr:colOff>
      <xdr:row>56</xdr:row>
      <xdr:rowOff>101419</xdr:rowOff>
    </xdr:to>
    <xdr:sp macro="" textlink="">
      <xdr:nvSpPr>
        <xdr:cNvPr id="139" name="楕円 138"/>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92546</xdr:rowOff>
    </xdr:from>
    <xdr:ext cx="534377" cy="259045"/>
    <xdr:sp macro="" textlink="">
      <xdr:nvSpPr>
        <xdr:cNvPr id="140" name="テキスト ボックス 139"/>
        <xdr:cNvSpPr txBox="1"/>
      </xdr:nvSpPr>
      <xdr:spPr>
        <a:xfrm>
          <a:off x="2641111" y="96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89074</xdr:rowOff>
    </xdr:from>
    <xdr:to>
      <xdr:col>10</xdr:col>
      <xdr:colOff>165100</xdr:colOff>
      <xdr:row>57</xdr:row>
      <xdr:rowOff>19224</xdr:rowOff>
    </xdr:to>
    <xdr:sp macro="" textlink="">
      <xdr:nvSpPr>
        <xdr:cNvPr id="141" name="楕円 140"/>
        <xdr:cNvSpPr/>
      </xdr:nvSpPr>
      <xdr:spPr>
        <a:xfrm>
          <a:off x="1968500" y="96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10351</xdr:rowOff>
    </xdr:from>
    <xdr:ext cx="534377" cy="259045"/>
    <xdr:sp macro="" textlink="">
      <xdr:nvSpPr>
        <xdr:cNvPr id="142" name="テキスト ボックス 141"/>
        <xdr:cNvSpPr txBox="1"/>
      </xdr:nvSpPr>
      <xdr:spPr>
        <a:xfrm>
          <a:off x="1752111" y="97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128640</xdr:rowOff>
    </xdr:from>
    <xdr:to>
      <xdr:col>6</xdr:col>
      <xdr:colOff>38100</xdr:colOff>
      <xdr:row>57</xdr:row>
      <xdr:rowOff>58790</xdr:rowOff>
    </xdr:to>
    <xdr:sp macro="" textlink="">
      <xdr:nvSpPr>
        <xdr:cNvPr id="143" name="楕円 142"/>
        <xdr:cNvSpPr/>
      </xdr:nvSpPr>
      <xdr:spPr>
        <a:xfrm>
          <a:off x="1079500" y="97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49917</xdr:rowOff>
    </xdr:from>
    <xdr:ext cx="534377" cy="259045"/>
    <xdr:sp macro="" textlink="">
      <xdr:nvSpPr>
        <xdr:cNvPr id="144" name="テキスト ボックス 143"/>
        <xdr:cNvSpPr txBox="1"/>
      </xdr:nvSpPr>
      <xdr:spPr>
        <a:xfrm>
          <a:off x="863111" y="98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18839</xdr:rowOff>
    </xdr:from>
    <xdr:to>
      <xdr:col>24</xdr:col>
      <xdr:colOff>63500</xdr:colOff>
      <xdr:row>78</xdr:row>
      <xdr:rowOff>41311</xdr:rowOff>
    </xdr:to>
    <xdr:cxnSp macro="">
      <xdr:nvCxnSpPr>
        <xdr:cNvPr id="171" name="直線コネクタ 170"/>
        <xdr:cNvCxnSpPr/>
      </xdr:nvCxnSpPr>
      <xdr:spPr>
        <a:xfrm>
          <a:off x="3797300" y="13391939"/>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3043</xdr:rowOff>
    </xdr:from>
    <xdr:to>
      <xdr:col>19</xdr:col>
      <xdr:colOff>177800</xdr:colOff>
      <xdr:row>78</xdr:row>
      <xdr:rowOff>18839</xdr:rowOff>
    </xdr:to>
    <xdr:cxnSp macro="">
      <xdr:nvCxnSpPr>
        <xdr:cNvPr id="174" name="直線コネクタ 173"/>
        <xdr:cNvCxnSpPr/>
      </xdr:nvCxnSpPr>
      <xdr:spPr>
        <a:xfrm>
          <a:off x="2908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94780</xdr:rowOff>
    </xdr:from>
    <xdr:to>
      <xdr:col>15</xdr:col>
      <xdr:colOff>50800</xdr:colOff>
      <xdr:row>78</xdr:row>
      <xdr:rowOff>3043</xdr:rowOff>
    </xdr:to>
    <xdr:cxnSp macro="">
      <xdr:nvCxnSpPr>
        <xdr:cNvPr id="177" name="直線コネクタ 176"/>
        <xdr:cNvCxnSpPr/>
      </xdr:nvCxnSpPr>
      <xdr:spPr>
        <a:xfrm>
          <a:off x="2019300" y="13296430"/>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78</xdr:row>
      <xdr:rowOff>25881</xdr:rowOff>
    </xdr:to>
    <xdr:cxnSp macro="">
      <xdr:nvCxnSpPr>
        <xdr:cNvPr id="180" name="直線コネクタ 179"/>
        <xdr:cNvCxnSpPr/>
      </xdr:nvCxnSpPr>
      <xdr:spPr>
        <a:xfrm flipV="1">
          <a:off x="1130300" y="13296430"/>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161961</xdr:rowOff>
    </xdr:from>
    <xdr:to>
      <xdr:col>24</xdr:col>
      <xdr:colOff>114300</xdr:colOff>
      <xdr:row>78</xdr:row>
      <xdr:rowOff>92111</xdr:rowOff>
    </xdr:to>
    <xdr:sp macro="" textlink="">
      <xdr:nvSpPr>
        <xdr:cNvPr id="190" name="楕円 189"/>
        <xdr:cNvSpPr/>
      </xdr:nvSpPr>
      <xdr:spPr>
        <a:xfrm>
          <a:off x="45847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76888</xdr:rowOff>
    </xdr:from>
    <xdr:ext cx="469744" cy="259045"/>
    <xdr:sp macro="" textlink="">
      <xdr:nvSpPr>
        <xdr:cNvPr id="191" name="維持補修費該当値テキスト"/>
        <xdr:cNvSpPr txBox="1"/>
      </xdr:nvSpPr>
      <xdr:spPr>
        <a:xfrm>
          <a:off x="4686300" y="132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139489</xdr:rowOff>
    </xdr:from>
    <xdr:to>
      <xdr:col>20</xdr:col>
      <xdr:colOff>38100</xdr:colOff>
      <xdr:row>78</xdr:row>
      <xdr:rowOff>69639</xdr:rowOff>
    </xdr:to>
    <xdr:sp macro="" textlink="">
      <xdr:nvSpPr>
        <xdr:cNvPr id="192" name="楕円 191"/>
        <xdr:cNvSpPr/>
      </xdr:nvSpPr>
      <xdr:spPr>
        <a:xfrm>
          <a:off x="3746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60766</xdr:rowOff>
    </xdr:from>
    <xdr:ext cx="469744" cy="259045"/>
    <xdr:sp macro="" textlink="">
      <xdr:nvSpPr>
        <xdr:cNvPr id="193" name="テキスト ボックス 192"/>
        <xdr:cNvSpPr txBox="1"/>
      </xdr:nvSpPr>
      <xdr:spPr>
        <a:xfrm>
          <a:off x="3562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123693</xdr:rowOff>
    </xdr:from>
    <xdr:to>
      <xdr:col>15</xdr:col>
      <xdr:colOff>101600</xdr:colOff>
      <xdr:row>78</xdr:row>
      <xdr:rowOff>53843</xdr:rowOff>
    </xdr:to>
    <xdr:sp macro="" textlink="">
      <xdr:nvSpPr>
        <xdr:cNvPr id="194" name="楕円 193"/>
        <xdr:cNvSpPr/>
      </xdr:nvSpPr>
      <xdr:spPr>
        <a:xfrm>
          <a:off x="2857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44970</xdr:rowOff>
    </xdr:from>
    <xdr:ext cx="469744" cy="259045"/>
    <xdr:sp macro="" textlink="">
      <xdr:nvSpPr>
        <xdr:cNvPr id="195" name="テキスト ボックス 194"/>
        <xdr:cNvSpPr txBox="1"/>
      </xdr:nvSpPr>
      <xdr:spPr>
        <a:xfrm>
          <a:off x="2673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43980</xdr:rowOff>
    </xdr:from>
    <xdr:to>
      <xdr:col>10</xdr:col>
      <xdr:colOff>165100</xdr:colOff>
      <xdr:row>77</xdr:row>
      <xdr:rowOff>145580</xdr:rowOff>
    </xdr:to>
    <xdr:sp macro="" textlink="">
      <xdr:nvSpPr>
        <xdr:cNvPr id="196" name="楕円 195"/>
        <xdr:cNvSpPr/>
      </xdr:nvSpPr>
      <xdr:spPr>
        <a:xfrm>
          <a:off x="1968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136707</xdr:rowOff>
    </xdr:from>
    <xdr:ext cx="469744" cy="259045"/>
    <xdr:sp macro="" textlink="">
      <xdr:nvSpPr>
        <xdr:cNvPr id="197" name="テキスト ボックス 196"/>
        <xdr:cNvSpPr txBox="1"/>
      </xdr:nvSpPr>
      <xdr:spPr>
        <a:xfrm>
          <a:off x="1784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146531</xdr:rowOff>
    </xdr:from>
    <xdr:to>
      <xdr:col>6</xdr:col>
      <xdr:colOff>38100</xdr:colOff>
      <xdr:row>78</xdr:row>
      <xdr:rowOff>76681</xdr:rowOff>
    </xdr:to>
    <xdr:sp macro="" textlink="">
      <xdr:nvSpPr>
        <xdr:cNvPr id="198" name="楕円 197"/>
        <xdr:cNvSpPr/>
      </xdr:nvSpPr>
      <xdr:spPr>
        <a:xfrm>
          <a:off x="1079500" y="133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67808</xdr:rowOff>
    </xdr:from>
    <xdr:ext cx="469744" cy="259045"/>
    <xdr:sp macro="" textlink="">
      <xdr:nvSpPr>
        <xdr:cNvPr id="199" name="テキスト ボックス 198"/>
        <xdr:cNvSpPr txBox="1"/>
      </xdr:nvSpPr>
      <xdr:spPr>
        <a:xfrm>
          <a:off x="895428" y="13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106781</xdr:rowOff>
    </xdr:from>
    <xdr:to>
      <xdr:col>24</xdr:col>
      <xdr:colOff>63500</xdr:colOff>
      <xdr:row>94</xdr:row>
      <xdr:rowOff>124335</xdr:rowOff>
    </xdr:to>
    <xdr:cxnSp macro="">
      <xdr:nvCxnSpPr>
        <xdr:cNvPr id="231" name="直線コネクタ 230"/>
        <xdr:cNvCxnSpPr/>
      </xdr:nvCxnSpPr>
      <xdr:spPr>
        <a:xfrm flipV="1">
          <a:off x="3797300" y="16223081"/>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124335</xdr:rowOff>
    </xdr:from>
    <xdr:to>
      <xdr:col>19</xdr:col>
      <xdr:colOff>177800</xdr:colOff>
      <xdr:row>95</xdr:row>
      <xdr:rowOff>15244</xdr:rowOff>
    </xdr:to>
    <xdr:cxnSp macro="">
      <xdr:nvCxnSpPr>
        <xdr:cNvPr id="234" name="直線コネクタ 233"/>
        <xdr:cNvCxnSpPr/>
      </xdr:nvCxnSpPr>
      <xdr:spPr>
        <a:xfrm flipV="1">
          <a:off x="2908300" y="16240635"/>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15244</xdr:rowOff>
    </xdr:from>
    <xdr:to>
      <xdr:col>15</xdr:col>
      <xdr:colOff>50800</xdr:colOff>
      <xdr:row>95</xdr:row>
      <xdr:rowOff>115877</xdr:rowOff>
    </xdr:to>
    <xdr:cxnSp macro="">
      <xdr:nvCxnSpPr>
        <xdr:cNvPr id="237" name="直線コネクタ 236"/>
        <xdr:cNvCxnSpPr/>
      </xdr:nvCxnSpPr>
      <xdr:spPr>
        <a:xfrm flipV="1">
          <a:off x="2019300" y="16302994"/>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115877</xdr:rowOff>
    </xdr:from>
    <xdr:to>
      <xdr:col>10</xdr:col>
      <xdr:colOff>114300</xdr:colOff>
      <xdr:row>95</xdr:row>
      <xdr:rowOff>158412</xdr:rowOff>
    </xdr:to>
    <xdr:cxnSp macro="">
      <xdr:nvCxnSpPr>
        <xdr:cNvPr id="240" name="直線コネクタ 239"/>
        <xdr:cNvCxnSpPr/>
      </xdr:nvCxnSpPr>
      <xdr:spPr>
        <a:xfrm flipV="1">
          <a:off x="1130300" y="16403627"/>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55981</xdr:rowOff>
    </xdr:from>
    <xdr:to>
      <xdr:col>24</xdr:col>
      <xdr:colOff>114300</xdr:colOff>
      <xdr:row>94</xdr:row>
      <xdr:rowOff>157581</xdr:rowOff>
    </xdr:to>
    <xdr:sp macro="" textlink="">
      <xdr:nvSpPr>
        <xdr:cNvPr id="250" name="楕円 249"/>
        <xdr:cNvSpPr/>
      </xdr:nvSpPr>
      <xdr:spPr>
        <a:xfrm>
          <a:off x="45847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78858</xdr:rowOff>
    </xdr:from>
    <xdr:ext cx="534377" cy="259045"/>
    <xdr:sp macro="" textlink="">
      <xdr:nvSpPr>
        <xdr:cNvPr id="251" name="扶助費該当値テキスト"/>
        <xdr:cNvSpPr txBox="1"/>
      </xdr:nvSpPr>
      <xdr:spPr>
        <a:xfrm>
          <a:off x="4686300" y="16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73535</xdr:rowOff>
    </xdr:from>
    <xdr:to>
      <xdr:col>20</xdr:col>
      <xdr:colOff>38100</xdr:colOff>
      <xdr:row>95</xdr:row>
      <xdr:rowOff>3685</xdr:rowOff>
    </xdr:to>
    <xdr:sp macro="" textlink="">
      <xdr:nvSpPr>
        <xdr:cNvPr id="252" name="楕円 251"/>
        <xdr:cNvSpPr/>
      </xdr:nvSpPr>
      <xdr:spPr>
        <a:xfrm>
          <a:off x="3746500" y="16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20212</xdr:rowOff>
    </xdr:from>
    <xdr:ext cx="534377" cy="259045"/>
    <xdr:sp macro="" textlink="">
      <xdr:nvSpPr>
        <xdr:cNvPr id="253" name="テキスト ボックス 252"/>
        <xdr:cNvSpPr txBox="1"/>
      </xdr:nvSpPr>
      <xdr:spPr>
        <a:xfrm>
          <a:off x="3530111" y="159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135894</xdr:rowOff>
    </xdr:from>
    <xdr:to>
      <xdr:col>15</xdr:col>
      <xdr:colOff>101600</xdr:colOff>
      <xdr:row>95</xdr:row>
      <xdr:rowOff>66044</xdr:rowOff>
    </xdr:to>
    <xdr:sp macro="" textlink="">
      <xdr:nvSpPr>
        <xdr:cNvPr id="254" name="楕円 253"/>
        <xdr:cNvSpPr/>
      </xdr:nvSpPr>
      <xdr:spPr>
        <a:xfrm>
          <a:off x="2857500" y="162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82571</xdr:rowOff>
    </xdr:from>
    <xdr:ext cx="534377" cy="259045"/>
    <xdr:sp macro="" textlink="">
      <xdr:nvSpPr>
        <xdr:cNvPr id="255" name="テキスト ボックス 254"/>
        <xdr:cNvSpPr txBox="1"/>
      </xdr:nvSpPr>
      <xdr:spPr>
        <a:xfrm>
          <a:off x="2641111" y="16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65077</xdr:rowOff>
    </xdr:from>
    <xdr:to>
      <xdr:col>10</xdr:col>
      <xdr:colOff>165100</xdr:colOff>
      <xdr:row>95</xdr:row>
      <xdr:rowOff>166677</xdr:rowOff>
    </xdr:to>
    <xdr:sp macro="" textlink="">
      <xdr:nvSpPr>
        <xdr:cNvPr id="256" name="楕円 255"/>
        <xdr:cNvSpPr/>
      </xdr:nvSpPr>
      <xdr:spPr>
        <a:xfrm>
          <a:off x="1968500" y="16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11754</xdr:rowOff>
    </xdr:from>
    <xdr:ext cx="534377" cy="259045"/>
    <xdr:sp macro="" textlink="">
      <xdr:nvSpPr>
        <xdr:cNvPr id="257" name="テキスト ボックス 256"/>
        <xdr:cNvSpPr txBox="1"/>
      </xdr:nvSpPr>
      <xdr:spPr>
        <a:xfrm>
          <a:off x="1752111" y="16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107612</xdr:rowOff>
    </xdr:from>
    <xdr:to>
      <xdr:col>6</xdr:col>
      <xdr:colOff>38100</xdr:colOff>
      <xdr:row>96</xdr:row>
      <xdr:rowOff>37762</xdr:rowOff>
    </xdr:to>
    <xdr:sp macro="" textlink="">
      <xdr:nvSpPr>
        <xdr:cNvPr id="258" name="楕円 257"/>
        <xdr:cNvSpPr/>
      </xdr:nvSpPr>
      <xdr:spPr>
        <a:xfrm>
          <a:off x="1079500" y="163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54289</xdr:rowOff>
    </xdr:from>
    <xdr:ext cx="534377" cy="259045"/>
    <xdr:sp macro="" textlink="">
      <xdr:nvSpPr>
        <xdr:cNvPr id="259" name="テキスト ボックス 258"/>
        <xdr:cNvSpPr txBox="1"/>
      </xdr:nvSpPr>
      <xdr:spPr>
        <a:xfrm>
          <a:off x="863111" y="161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106201</xdr:rowOff>
    </xdr:from>
    <xdr:to>
      <xdr:col>55</xdr:col>
      <xdr:colOff>0</xdr:colOff>
      <xdr:row>35</xdr:row>
      <xdr:rowOff>113745</xdr:rowOff>
    </xdr:to>
    <xdr:cxnSp macro="">
      <xdr:nvCxnSpPr>
        <xdr:cNvPr id="286" name="直線コネクタ 285"/>
        <xdr:cNvCxnSpPr/>
      </xdr:nvCxnSpPr>
      <xdr:spPr>
        <a:xfrm flipV="1">
          <a:off x="9639300" y="610695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113745</xdr:rowOff>
    </xdr:from>
    <xdr:to>
      <xdr:col>50</xdr:col>
      <xdr:colOff>114300</xdr:colOff>
      <xdr:row>35</xdr:row>
      <xdr:rowOff>118984</xdr:rowOff>
    </xdr:to>
    <xdr:cxnSp macro="">
      <xdr:nvCxnSpPr>
        <xdr:cNvPr id="289" name="直線コネクタ 288"/>
        <xdr:cNvCxnSpPr/>
      </xdr:nvCxnSpPr>
      <xdr:spPr>
        <a:xfrm flipV="1">
          <a:off x="8750300" y="611449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118984</xdr:rowOff>
    </xdr:from>
    <xdr:to>
      <xdr:col>45</xdr:col>
      <xdr:colOff>177800</xdr:colOff>
      <xdr:row>36</xdr:row>
      <xdr:rowOff>61085</xdr:rowOff>
    </xdr:to>
    <xdr:cxnSp macro="">
      <xdr:nvCxnSpPr>
        <xdr:cNvPr id="292" name="直線コネクタ 291"/>
        <xdr:cNvCxnSpPr/>
      </xdr:nvCxnSpPr>
      <xdr:spPr>
        <a:xfrm flipV="1">
          <a:off x="7861300" y="6119734"/>
          <a:ext cx="889000" cy="1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61085</xdr:rowOff>
    </xdr:from>
    <xdr:to>
      <xdr:col>41</xdr:col>
      <xdr:colOff>50800</xdr:colOff>
      <xdr:row>36</xdr:row>
      <xdr:rowOff>148551</xdr:rowOff>
    </xdr:to>
    <xdr:cxnSp macro="">
      <xdr:nvCxnSpPr>
        <xdr:cNvPr id="295" name="直線コネクタ 294"/>
        <xdr:cNvCxnSpPr/>
      </xdr:nvCxnSpPr>
      <xdr:spPr>
        <a:xfrm flipV="1">
          <a:off x="6972300" y="6233285"/>
          <a:ext cx="889000" cy="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55401</xdr:rowOff>
    </xdr:from>
    <xdr:to>
      <xdr:col>55</xdr:col>
      <xdr:colOff>50800</xdr:colOff>
      <xdr:row>35</xdr:row>
      <xdr:rowOff>157001</xdr:rowOff>
    </xdr:to>
    <xdr:sp macro="" textlink="">
      <xdr:nvSpPr>
        <xdr:cNvPr id="305" name="楕円 304"/>
        <xdr:cNvSpPr/>
      </xdr:nvSpPr>
      <xdr:spPr>
        <a:xfrm>
          <a:off x="10426700" y="60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33828</xdr:rowOff>
    </xdr:from>
    <xdr:ext cx="599010" cy="259045"/>
    <xdr:sp macro="" textlink="">
      <xdr:nvSpPr>
        <xdr:cNvPr id="306" name="補助費等該当値テキスト"/>
        <xdr:cNvSpPr txBox="1"/>
      </xdr:nvSpPr>
      <xdr:spPr>
        <a:xfrm>
          <a:off x="10528300" y="60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62945</xdr:rowOff>
    </xdr:from>
    <xdr:to>
      <xdr:col>50</xdr:col>
      <xdr:colOff>165100</xdr:colOff>
      <xdr:row>35</xdr:row>
      <xdr:rowOff>164545</xdr:rowOff>
    </xdr:to>
    <xdr:sp macro="" textlink="">
      <xdr:nvSpPr>
        <xdr:cNvPr id="307" name="楕円 306"/>
        <xdr:cNvSpPr/>
      </xdr:nvSpPr>
      <xdr:spPr>
        <a:xfrm>
          <a:off x="9588500" y="60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155672</xdr:rowOff>
    </xdr:from>
    <xdr:ext cx="599010" cy="259045"/>
    <xdr:sp macro="" textlink="">
      <xdr:nvSpPr>
        <xdr:cNvPr id="308" name="テキスト ボックス 307"/>
        <xdr:cNvSpPr txBox="1"/>
      </xdr:nvSpPr>
      <xdr:spPr>
        <a:xfrm>
          <a:off x="9339795" y="615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68184</xdr:rowOff>
    </xdr:from>
    <xdr:to>
      <xdr:col>46</xdr:col>
      <xdr:colOff>38100</xdr:colOff>
      <xdr:row>35</xdr:row>
      <xdr:rowOff>169784</xdr:rowOff>
    </xdr:to>
    <xdr:sp macro="" textlink="">
      <xdr:nvSpPr>
        <xdr:cNvPr id="309" name="楕円 308"/>
        <xdr:cNvSpPr/>
      </xdr:nvSpPr>
      <xdr:spPr>
        <a:xfrm>
          <a:off x="8699500" y="60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160911</xdr:rowOff>
    </xdr:from>
    <xdr:ext cx="599010" cy="259045"/>
    <xdr:sp macro="" textlink="">
      <xdr:nvSpPr>
        <xdr:cNvPr id="310" name="テキスト ボックス 309"/>
        <xdr:cNvSpPr txBox="1"/>
      </xdr:nvSpPr>
      <xdr:spPr>
        <a:xfrm>
          <a:off x="8450795" y="61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10285</xdr:rowOff>
    </xdr:from>
    <xdr:to>
      <xdr:col>41</xdr:col>
      <xdr:colOff>101600</xdr:colOff>
      <xdr:row>36</xdr:row>
      <xdr:rowOff>111885</xdr:rowOff>
    </xdr:to>
    <xdr:sp macro="" textlink="">
      <xdr:nvSpPr>
        <xdr:cNvPr id="311" name="楕円 310"/>
        <xdr:cNvSpPr/>
      </xdr:nvSpPr>
      <xdr:spPr>
        <a:xfrm>
          <a:off x="7810500" y="6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103012</xdr:rowOff>
    </xdr:from>
    <xdr:ext cx="534377" cy="259045"/>
    <xdr:sp macro="" textlink="">
      <xdr:nvSpPr>
        <xdr:cNvPr id="312" name="テキスト ボックス 311"/>
        <xdr:cNvSpPr txBox="1"/>
      </xdr:nvSpPr>
      <xdr:spPr>
        <a:xfrm>
          <a:off x="7594111" y="627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97751</xdr:rowOff>
    </xdr:from>
    <xdr:to>
      <xdr:col>36</xdr:col>
      <xdr:colOff>165100</xdr:colOff>
      <xdr:row>37</xdr:row>
      <xdr:rowOff>27901</xdr:rowOff>
    </xdr:to>
    <xdr:sp macro="" textlink="">
      <xdr:nvSpPr>
        <xdr:cNvPr id="313" name="楕円 312"/>
        <xdr:cNvSpPr/>
      </xdr:nvSpPr>
      <xdr:spPr>
        <a:xfrm>
          <a:off x="6921500" y="62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19028</xdr:rowOff>
    </xdr:from>
    <xdr:ext cx="534377" cy="259045"/>
    <xdr:sp macro="" textlink="">
      <xdr:nvSpPr>
        <xdr:cNvPr id="314" name="テキスト ボックス 313"/>
        <xdr:cNvSpPr txBox="1"/>
      </xdr:nvSpPr>
      <xdr:spPr>
        <a:xfrm>
          <a:off x="6705111" y="63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89312</xdr:rowOff>
    </xdr:from>
    <xdr:to>
      <xdr:col>55</xdr:col>
      <xdr:colOff>0</xdr:colOff>
      <xdr:row>56</xdr:row>
      <xdr:rowOff>89614</xdr:rowOff>
    </xdr:to>
    <xdr:cxnSp macro="">
      <xdr:nvCxnSpPr>
        <xdr:cNvPr id="343" name="直線コネクタ 342"/>
        <xdr:cNvCxnSpPr/>
      </xdr:nvCxnSpPr>
      <xdr:spPr>
        <a:xfrm flipV="1">
          <a:off x="9639300" y="9690512"/>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89614</xdr:rowOff>
    </xdr:from>
    <xdr:to>
      <xdr:col>50</xdr:col>
      <xdr:colOff>114300</xdr:colOff>
      <xdr:row>57</xdr:row>
      <xdr:rowOff>55876</xdr:rowOff>
    </xdr:to>
    <xdr:cxnSp macro="">
      <xdr:nvCxnSpPr>
        <xdr:cNvPr id="346" name="直線コネクタ 345"/>
        <xdr:cNvCxnSpPr/>
      </xdr:nvCxnSpPr>
      <xdr:spPr>
        <a:xfrm flipV="1">
          <a:off x="8750300" y="9690814"/>
          <a:ext cx="889000" cy="13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55876</xdr:rowOff>
    </xdr:from>
    <xdr:to>
      <xdr:col>45</xdr:col>
      <xdr:colOff>177800</xdr:colOff>
      <xdr:row>58</xdr:row>
      <xdr:rowOff>15258</xdr:rowOff>
    </xdr:to>
    <xdr:cxnSp macro="">
      <xdr:nvCxnSpPr>
        <xdr:cNvPr id="349" name="直線コネクタ 348"/>
        <xdr:cNvCxnSpPr/>
      </xdr:nvCxnSpPr>
      <xdr:spPr>
        <a:xfrm flipV="1">
          <a:off x="7861300" y="9828526"/>
          <a:ext cx="889000" cy="1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91496</xdr:rowOff>
    </xdr:from>
    <xdr:to>
      <xdr:col>41</xdr:col>
      <xdr:colOff>50800</xdr:colOff>
      <xdr:row>58</xdr:row>
      <xdr:rowOff>15258</xdr:rowOff>
    </xdr:to>
    <xdr:cxnSp macro="">
      <xdr:nvCxnSpPr>
        <xdr:cNvPr id="352" name="直線コネクタ 351"/>
        <xdr:cNvCxnSpPr/>
      </xdr:nvCxnSpPr>
      <xdr:spPr>
        <a:xfrm>
          <a:off x="6972300" y="9864146"/>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38512</xdr:rowOff>
    </xdr:from>
    <xdr:to>
      <xdr:col>55</xdr:col>
      <xdr:colOff>50800</xdr:colOff>
      <xdr:row>56</xdr:row>
      <xdr:rowOff>140112</xdr:rowOff>
    </xdr:to>
    <xdr:sp macro="" textlink="">
      <xdr:nvSpPr>
        <xdr:cNvPr id="362" name="楕円 361"/>
        <xdr:cNvSpPr/>
      </xdr:nvSpPr>
      <xdr:spPr>
        <a:xfrm>
          <a:off x="10426700" y="96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16939</xdr:rowOff>
    </xdr:from>
    <xdr:ext cx="599010" cy="259045"/>
    <xdr:sp macro="" textlink="">
      <xdr:nvSpPr>
        <xdr:cNvPr id="363" name="普通建設事業費該当値テキスト"/>
        <xdr:cNvSpPr txBox="1"/>
      </xdr:nvSpPr>
      <xdr:spPr>
        <a:xfrm>
          <a:off x="10528300" y="96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38814</xdr:rowOff>
    </xdr:from>
    <xdr:to>
      <xdr:col>50</xdr:col>
      <xdr:colOff>165100</xdr:colOff>
      <xdr:row>56</xdr:row>
      <xdr:rowOff>140414</xdr:rowOff>
    </xdr:to>
    <xdr:sp macro="" textlink="">
      <xdr:nvSpPr>
        <xdr:cNvPr id="364" name="楕円 363"/>
        <xdr:cNvSpPr/>
      </xdr:nvSpPr>
      <xdr:spPr>
        <a:xfrm>
          <a:off x="9588500" y="96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131541</xdr:rowOff>
    </xdr:from>
    <xdr:ext cx="599010" cy="259045"/>
    <xdr:sp macro="" textlink="">
      <xdr:nvSpPr>
        <xdr:cNvPr id="365" name="テキスト ボックス 364"/>
        <xdr:cNvSpPr txBox="1"/>
      </xdr:nvSpPr>
      <xdr:spPr>
        <a:xfrm>
          <a:off x="9339795" y="973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5076</xdr:rowOff>
    </xdr:from>
    <xdr:to>
      <xdr:col>46</xdr:col>
      <xdr:colOff>38100</xdr:colOff>
      <xdr:row>57</xdr:row>
      <xdr:rowOff>106676</xdr:rowOff>
    </xdr:to>
    <xdr:sp macro="" textlink="">
      <xdr:nvSpPr>
        <xdr:cNvPr id="366" name="楕円 365"/>
        <xdr:cNvSpPr/>
      </xdr:nvSpPr>
      <xdr:spPr>
        <a:xfrm>
          <a:off x="8699500" y="97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97803</xdr:rowOff>
    </xdr:from>
    <xdr:ext cx="534377" cy="259045"/>
    <xdr:sp macro="" textlink="">
      <xdr:nvSpPr>
        <xdr:cNvPr id="367" name="テキスト ボックス 366"/>
        <xdr:cNvSpPr txBox="1"/>
      </xdr:nvSpPr>
      <xdr:spPr>
        <a:xfrm>
          <a:off x="8483111" y="9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135908</xdr:rowOff>
    </xdr:from>
    <xdr:to>
      <xdr:col>41</xdr:col>
      <xdr:colOff>101600</xdr:colOff>
      <xdr:row>58</xdr:row>
      <xdr:rowOff>66058</xdr:rowOff>
    </xdr:to>
    <xdr:sp macro="" textlink="">
      <xdr:nvSpPr>
        <xdr:cNvPr id="368" name="楕円 367"/>
        <xdr:cNvSpPr/>
      </xdr:nvSpPr>
      <xdr:spPr>
        <a:xfrm>
          <a:off x="7810500" y="99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57185</xdr:rowOff>
    </xdr:from>
    <xdr:ext cx="534377" cy="259045"/>
    <xdr:sp macro="" textlink="">
      <xdr:nvSpPr>
        <xdr:cNvPr id="369" name="テキスト ボックス 368"/>
        <xdr:cNvSpPr txBox="1"/>
      </xdr:nvSpPr>
      <xdr:spPr>
        <a:xfrm>
          <a:off x="7594111" y="100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40696</xdr:rowOff>
    </xdr:from>
    <xdr:to>
      <xdr:col>36</xdr:col>
      <xdr:colOff>165100</xdr:colOff>
      <xdr:row>57</xdr:row>
      <xdr:rowOff>142296</xdr:rowOff>
    </xdr:to>
    <xdr:sp macro="" textlink="">
      <xdr:nvSpPr>
        <xdr:cNvPr id="370" name="楕円 369"/>
        <xdr:cNvSpPr/>
      </xdr:nvSpPr>
      <xdr:spPr>
        <a:xfrm>
          <a:off x="6921500" y="98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133423</xdr:rowOff>
    </xdr:from>
    <xdr:ext cx="534377" cy="259045"/>
    <xdr:sp macro="" textlink="">
      <xdr:nvSpPr>
        <xdr:cNvPr id="371" name="テキスト ボックス 370"/>
        <xdr:cNvSpPr txBox="1"/>
      </xdr:nvSpPr>
      <xdr:spPr>
        <a:xfrm>
          <a:off x="6705111" y="99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167196</xdr:rowOff>
    </xdr:from>
    <xdr:to>
      <xdr:col>55</xdr:col>
      <xdr:colOff>0</xdr:colOff>
      <xdr:row>78</xdr:row>
      <xdr:rowOff>103504</xdr:rowOff>
    </xdr:to>
    <xdr:cxnSp macro="">
      <xdr:nvCxnSpPr>
        <xdr:cNvPr id="398" name="直線コネクタ 397"/>
        <xdr:cNvCxnSpPr/>
      </xdr:nvCxnSpPr>
      <xdr:spPr>
        <a:xfrm>
          <a:off x="9639300" y="13368846"/>
          <a:ext cx="8382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167196</xdr:rowOff>
    </xdr:from>
    <xdr:to>
      <xdr:col>50</xdr:col>
      <xdr:colOff>114300</xdr:colOff>
      <xdr:row>78</xdr:row>
      <xdr:rowOff>139700</xdr:rowOff>
    </xdr:to>
    <xdr:cxnSp macro="">
      <xdr:nvCxnSpPr>
        <xdr:cNvPr id="401" name="直線コネクタ 400"/>
        <xdr:cNvCxnSpPr/>
      </xdr:nvCxnSpPr>
      <xdr:spPr>
        <a:xfrm flipV="1">
          <a:off x="8750300" y="13368846"/>
          <a:ext cx="889000" cy="1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72853</xdr:rowOff>
    </xdr:from>
    <xdr:to>
      <xdr:col>45</xdr:col>
      <xdr:colOff>177800</xdr:colOff>
      <xdr:row>78</xdr:row>
      <xdr:rowOff>139700</xdr:rowOff>
    </xdr:to>
    <xdr:cxnSp macro="">
      <xdr:nvCxnSpPr>
        <xdr:cNvPr id="404" name="直線コネクタ 403"/>
        <xdr:cNvCxnSpPr/>
      </xdr:nvCxnSpPr>
      <xdr:spPr>
        <a:xfrm>
          <a:off x="7861300" y="13445953"/>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34686</xdr:rowOff>
    </xdr:from>
    <xdr:to>
      <xdr:col>41</xdr:col>
      <xdr:colOff>50800</xdr:colOff>
      <xdr:row>78</xdr:row>
      <xdr:rowOff>72853</xdr:rowOff>
    </xdr:to>
    <xdr:cxnSp macro="">
      <xdr:nvCxnSpPr>
        <xdr:cNvPr id="407" name="直線コネクタ 406"/>
        <xdr:cNvCxnSpPr/>
      </xdr:nvCxnSpPr>
      <xdr:spPr>
        <a:xfrm>
          <a:off x="6972300" y="13407786"/>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52704</xdr:rowOff>
    </xdr:from>
    <xdr:to>
      <xdr:col>55</xdr:col>
      <xdr:colOff>50800</xdr:colOff>
      <xdr:row>78</xdr:row>
      <xdr:rowOff>154304</xdr:rowOff>
    </xdr:to>
    <xdr:sp macro="" textlink="">
      <xdr:nvSpPr>
        <xdr:cNvPr id="417" name="楕円 416"/>
        <xdr:cNvSpPr/>
      </xdr:nvSpPr>
      <xdr:spPr>
        <a:xfrm>
          <a:off x="104267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139081</xdr:rowOff>
    </xdr:from>
    <xdr:ext cx="469744" cy="259045"/>
    <xdr:sp macro="" textlink="">
      <xdr:nvSpPr>
        <xdr:cNvPr id="418" name="普通建設事業費 （ うち新規整備　）該当値テキスト"/>
        <xdr:cNvSpPr txBox="1"/>
      </xdr:nvSpPr>
      <xdr:spPr>
        <a:xfrm>
          <a:off x="10528300" y="133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116396</xdr:rowOff>
    </xdr:from>
    <xdr:to>
      <xdr:col>50</xdr:col>
      <xdr:colOff>165100</xdr:colOff>
      <xdr:row>78</xdr:row>
      <xdr:rowOff>46546</xdr:rowOff>
    </xdr:to>
    <xdr:sp macro="" textlink="">
      <xdr:nvSpPr>
        <xdr:cNvPr id="419" name="楕円 418"/>
        <xdr:cNvSpPr/>
      </xdr:nvSpPr>
      <xdr:spPr>
        <a:xfrm>
          <a:off x="95885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37673</xdr:rowOff>
    </xdr:from>
    <xdr:ext cx="534377" cy="259045"/>
    <xdr:sp macro="" textlink="">
      <xdr:nvSpPr>
        <xdr:cNvPr id="420" name="テキスト ボックス 419"/>
        <xdr:cNvSpPr txBox="1"/>
      </xdr:nvSpPr>
      <xdr:spPr>
        <a:xfrm>
          <a:off x="9372111" y="134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22053</xdr:rowOff>
    </xdr:from>
    <xdr:to>
      <xdr:col>41</xdr:col>
      <xdr:colOff>101600</xdr:colOff>
      <xdr:row>78</xdr:row>
      <xdr:rowOff>123653</xdr:rowOff>
    </xdr:to>
    <xdr:sp macro="" textlink="">
      <xdr:nvSpPr>
        <xdr:cNvPr id="423" name="楕円 422"/>
        <xdr:cNvSpPr/>
      </xdr:nvSpPr>
      <xdr:spPr>
        <a:xfrm>
          <a:off x="7810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114780</xdr:rowOff>
    </xdr:from>
    <xdr:ext cx="534377" cy="259045"/>
    <xdr:sp macro="" textlink="">
      <xdr:nvSpPr>
        <xdr:cNvPr id="424" name="テキスト ボックス 423"/>
        <xdr:cNvSpPr txBox="1"/>
      </xdr:nvSpPr>
      <xdr:spPr>
        <a:xfrm>
          <a:off x="7594111" y="134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155336</xdr:rowOff>
    </xdr:from>
    <xdr:to>
      <xdr:col>36</xdr:col>
      <xdr:colOff>165100</xdr:colOff>
      <xdr:row>78</xdr:row>
      <xdr:rowOff>85486</xdr:rowOff>
    </xdr:to>
    <xdr:sp macro="" textlink="">
      <xdr:nvSpPr>
        <xdr:cNvPr id="425" name="楕円 424"/>
        <xdr:cNvSpPr/>
      </xdr:nvSpPr>
      <xdr:spPr>
        <a:xfrm>
          <a:off x="6921500" y="133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76613</xdr:rowOff>
    </xdr:from>
    <xdr:ext cx="534377" cy="259045"/>
    <xdr:sp macro="" textlink="">
      <xdr:nvSpPr>
        <xdr:cNvPr id="426" name="テキスト ボックス 425"/>
        <xdr:cNvSpPr txBox="1"/>
      </xdr:nvSpPr>
      <xdr:spPr>
        <a:xfrm>
          <a:off x="6705111" y="134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58677</xdr:rowOff>
    </xdr:from>
    <xdr:to>
      <xdr:col>55</xdr:col>
      <xdr:colOff>0</xdr:colOff>
      <xdr:row>97</xdr:row>
      <xdr:rowOff>90863</xdr:rowOff>
    </xdr:to>
    <xdr:cxnSp macro="">
      <xdr:nvCxnSpPr>
        <xdr:cNvPr id="455" name="直線コネクタ 454"/>
        <xdr:cNvCxnSpPr/>
      </xdr:nvCxnSpPr>
      <xdr:spPr>
        <a:xfrm>
          <a:off x="9639300" y="16689327"/>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58677</xdr:rowOff>
    </xdr:from>
    <xdr:to>
      <xdr:col>50</xdr:col>
      <xdr:colOff>114300</xdr:colOff>
      <xdr:row>97</xdr:row>
      <xdr:rowOff>104820</xdr:rowOff>
    </xdr:to>
    <xdr:cxnSp macro="">
      <xdr:nvCxnSpPr>
        <xdr:cNvPr id="458" name="直線コネクタ 457"/>
        <xdr:cNvCxnSpPr/>
      </xdr:nvCxnSpPr>
      <xdr:spPr>
        <a:xfrm flipV="1">
          <a:off x="8750300" y="16689327"/>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104820</xdr:rowOff>
    </xdr:from>
    <xdr:to>
      <xdr:col>45</xdr:col>
      <xdr:colOff>177800</xdr:colOff>
      <xdr:row>98</xdr:row>
      <xdr:rowOff>111951</xdr:rowOff>
    </xdr:to>
    <xdr:cxnSp macro="">
      <xdr:nvCxnSpPr>
        <xdr:cNvPr id="461" name="直線コネクタ 460"/>
        <xdr:cNvCxnSpPr/>
      </xdr:nvCxnSpPr>
      <xdr:spPr>
        <a:xfrm flipV="1">
          <a:off x="7861300" y="16735470"/>
          <a:ext cx="889000" cy="1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94879</xdr:rowOff>
    </xdr:from>
    <xdr:to>
      <xdr:col>41</xdr:col>
      <xdr:colOff>50800</xdr:colOff>
      <xdr:row>98</xdr:row>
      <xdr:rowOff>111951</xdr:rowOff>
    </xdr:to>
    <xdr:cxnSp macro="">
      <xdr:nvCxnSpPr>
        <xdr:cNvPr id="464" name="直線コネクタ 463"/>
        <xdr:cNvCxnSpPr/>
      </xdr:nvCxnSpPr>
      <xdr:spPr>
        <a:xfrm>
          <a:off x="6972300" y="16896979"/>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40063</xdr:rowOff>
    </xdr:from>
    <xdr:to>
      <xdr:col>55</xdr:col>
      <xdr:colOff>50800</xdr:colOff>
      <xdr:row>97</xdr:row>
      <xdr:rowOff>141663</xdr:rowOff>
    </xdr:to>
    <xdr:sp macro="" textlink="">
      <xdr:nvSpPr>
        <xdr:cNvPr id="474" name="楕円 473"/>
        <xdr:cNvSpPr/>
      </xdr:nvSpPr>
      <xdr:spPr>
        <a:xfrm>
          <a:off x="10426700" y="1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18490</xdr:rowOff>
    </xdr:from>
    <xdr:ext cx="534377" cy="259045"/>
    <xdr:sp macro="" textlink="">
      <xdr:nvSpPr>
        <xdr:cNvPr id="475" name="普通建設事業費 （ うち更新整備　）該当値テキスト"/>
        <xdr:cNvSpPr txBox="1"/>
      </xdr:nvSpPr>
      <xdr:spPr>
        <a:xfrm>
          <a:off x="10528300" y="166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7877</xdr:rowOff>
    </xdr:from>
    <xdr:to>
      <xdr:col>50</xdr:col>
      <xdr:colOff>165100</xdr:colOff>
      <xdr:row>97</xdr:row>
      <xdr:rowOff>109477</xdr:rowOff>
    </xdr:to>
    <xdr:sp macro="" textlink="">
      <xdr:nvSpPr>
        <xdr:cNvPr id="476" name="楕円 475"/>
        <xdr:cNvSpPr/>
      </xdr:nvSpPr>
      <xdr:spPr>
        <a:xfrm>
          <a:off x="9588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100604</xdr:rowOff>
    </xdr:from>
    <xdr:ext cx="534377" cy="259045"/>
    <xdr:sp macro="" textlink="">
      <xdr:nvSpPr>
        <xdr:cNvPr id="477" name="テキスト ボックス 476"/>
        <xdr:cNvSpPr txBox="1"/>
      </xdr:nvSpPr>
      <xdr:spPr>
        <a:xfrm>
          <a:off x="9372111" y="167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54020</xdr:rowOff>
    </xdr:from>
    <xdr:to>
      <xdr:col>46</xdr:col>
      <xdr:colOff>38100</xdr:colOff>
      <xdr:row>97</xdr:row>
      <xdr:rowOff>155620</xdr:rowOff>
    </xdr:to>
    <xdr:sp macro="" textlink="">
      <xdr:nvSpPr>
        <xdr:cNvPr id="478" name="楕円 477"/>
        <xdr:cNvSpPr/>
      </xdr:nvSpPr>
      <xdr:spPr>
        <a:xfrm>
          <a:off x="8699500" y="166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146747</xdr:rowOff>
    </xdr:from>
    <xdr:ext cx="534377" cy="259045"/>
    <xdr:sp macro="" textlink="">
      <xdr:nvSpPr>
        <xdr:cNvPr id="479" name="テキスト ボックス 478"/>
        <xdr:cNvSpPr txBox="1"/>
      </xdr:nvSpPr>
      <xdr:spPr>
        <a:xfrm>
          <a:off x="8483111" y="167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61151</xdr:rowOff>
    </xdr:from>
    <xdr:to>
      <xdr:col>41</xdr:col>
      <xdr:colOff>101600</xdr:colOff>
      <xdr:row>98</xdr:row>
      <xdr:rowOff>162751</xdr:rowOff>
    </xdr:to>
    <xdr:sp macro="" textlink="">
      <xdr:nvSpPr>
        <xdr:cNvPr id="480" name="楕円 479"/>
        <xdr:cNvSpPr/>
      </xdr:nvSpPr>
      <xdr:spPr>
        <a:xfrm>
          <a:off x="7810500" y="168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153878</xdr:rowOff>
    </xdr:from>
    <xdr:ext cx="534377" cy="259045"/>
    <xdr:sp macro="" textlink="">
      <xdr:nvSpPr>
        <xdr:cNvPr id="481" name="テキスト ボックス 480"/>
        <xdr:cNvSpPr txBox="1"/>
      </xdr:nvSpPr>
      <xdr:spPr>
        <a:xfrm>
          <a:off x="7594111" y="169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44079</xdr:rowOff>
    </xdr:from>
    <xdr:to>
      <xdr:col>36</xdr:col>
      <xdr:colOff>165100</xdr:colOff>
      <xdr:row>98</xdr:row>
      <xdr:rowOff>145679</xdr:rowOff>
    </xdr:to>
    <xdr:sp macro="" textlink="">
      <xdr:nvSpPr>
        <xdr:cNvPr id="482" name="楕円 481"/>
        <xdr:cNvSpPr/>
      </xdr:nvSpPr>
      <xdr:spPr>
        <a:xfrm>
          <a:off x="6921500" y="16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136806</xdr:rowOff>
    </xdr:from>
    <xdr:ext cx="534377" cy="259045"/>
    <xdr:sp macro="" textlink="">
      <xdr:nvSpPr>
        <xdr:cNvPr id="483" name="テキスト ボックス 482"/>
        <xdr:cNvSpPr txBox="1"/>
      </xdr:nvSpPr>
      <xdr:spPr>
        <a:xfrm>
          <a:off x="6705111" y="169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119352</xdr:rowOff>
    </xdr:from>
    <xdr:to>
      <xdr:col>85</xdr:col>
      <xdr:colOff>127000</xdr:colOff>
      <xdr:row>38</xdr:row>
      <xdr:rowOff>135658</xdr:rowOff>
    </xdr:to>
    <xdr:cxnSp macro="">
      <xdr:nvCxnSpPr>
        <xdr:cNvPr id="510" name="直線コネクタ 509"/>
        <xdr:cNvCxnSpPr/>
      </xdr:nvCxnSpPr>
      <xdr:spPr>
        <a:xfrm flipV="1">
          <a:off x="15481300" y="6634452"/>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127908</xdr:rowOff>
    </xdr:from>
    <xdr:to>
      <xdr:col>81</xdr:col>
      <xdr:colOff>50800</xdr:colOff>
      <xdr:row>38</xdr:row>
      <xdr:rowOff>135658</xdr:rowOff>
    </xdr:to>
    <xdr:cxnSp macro="">
      <xdr:nvCxnSpPr>
        <xdr:cNvPr id="513" name="直線コネクタ 512"/>
        <xdr:cNvCxnSpPr/>
      </xdr:nvCxnSpPr>
      <xdr:spPr>
        <a:xfrm>
          <a:off x="14592300" y="664300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127908</xdr:rowOff>
    </xdr:from>
    <xdr:to>
      <xdr:col>76</xdr:col>
      <xdr:colOff>114300</xdr:colOff>
      <xdr:row>38</xdr:row>
      <xdr:rowOff>136020</xdr:rowOff>
    </xdr:to>
    <xdr:cxnSp macro="">
      <xdr:nvCxnSpPr>
        <xdr:cNvPr id="516" name="直線コネクタ 515"/>
        <xdr:cNvCxnSpPr/>
      </xdr:nvCxnSpPr>
      <xdr:spPr>
        <a:xfrm flipV="1">
          <a:off x="13703300" y="6643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124747</xdr:rowOff>
    </xdr:from>
    <xdr:to>
      <xdr:col>71</xdr:col>
      <xdr:colOff>177800</xdr:colOff>
      <xdr:row>38</xdr:row>
      <xdr:rowOff>136020</xdr:rowOff>
    </xdr:to>
    <xdr:cxnSp macro="">
      <xdr:nvCxnSpPr>
        <xdr:cNvPr id="519" name="直線コネクタ 518"/>
        <xdr:cNvCxnSpPr/>
      </xdr:nvCxnSpPr>
      <xdr:spPr>
        <a:xfrm>
          <a:off x="12814300" y="6639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68552</xdr:rowOff>
    </xdr:from>
    <xdr:to>
      <xdr:col>85</xdr:col>
      <xdr:colOff>177800</xdr:colOff>
      <xdr:row>38</xdr:row>
      <xdr:rowOff>170152</xdr:rowOff>
    </xdr:to>
    <xdr:sp macro="" textlink="">
      <xdr:nvSpPr>
        <xdr:cNvPr id="529" name="楕円 528"/>
        <xdr:cNvSpPr/>
      </xdr:nvSpPr>
      <xdr:spPr>
        <a:xfrm>
          <a:off x="16268700" y="65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84858</xdr:rowOff>
    </xdr:from>
    <xdr:to>
      <xdr:col>81</xdr:col>
      <xdr:colOff>101600</xdr:colOff>
      <xdr:row>39</xdr:row>
      <xdr:rowOff>15008</xdr:rowOff>
    </xdr:to>
    <xdr:sp macro="" textlink="">
      <xdr:nvSpPr>
        <xdr:cNvPr id="531" name="楕円 530"/>
        <xdr:cNvSpPr/>
      </xdr:nvSpPr>
      <xdr:spPr>
        <a:xfrm>
          <a:off x="15430500" y="65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6135</xdr:rowOff>
    </xdr:from>
    <xdr:ext cx="469744" cy="259045"/>
    <xdr:sp macro="" textlink="">
      <xdr:nvSpPr>
        <xdr:cNvPr id="532" name="テキスト ボックス 531"/>
        <xdr:cNvSpPr txBox="1"/>
      </xdr:nvSpPr>
      <xdr:spPr>
        <a:xfrm>
          <a:off x="15246428" y="66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77108</xdr:rowOff>
    </xdr:from>
    <xdr:to>
      <xdr:col>76</xdr:col>
      <xdr:colOff>165100</xdr:colOff>
      <xdr:row>39</xdr:row>
      <xdr:rowOff>7258</xdr:rowOff>
    </xdr:to>
    <xdr:sp macro="" textlink="">
      <xdr:nvSpPr>
        <xdr:cNvPr id="533" name="楕円 532"/>
        <xdr:cNvSpPr/>
      </xdr:nvSpPr>
      <xdr:spPr>
        <a:xfrm>
          <a:off x="14541500" y="65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169835</xdr:rowOff>
    </xdr:from>
    <xdr:ext cx="469744" cy="259045"/>
    <xdr:sp macro="" textlink="">
      <xdr:nvSpPr>
        <xdr:cNvPr id="534" name="テキスト ボックス 533"/>
        <xdr:cNvSpPr txBox="1"/>
      </xdr:nvSpPr>
      <xdr:spPr>
        <a:xfrm>
          <a:off x="14357428" y="66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85220</xdr:rowOff>
    </xdr:from>
    <xdr:to>
      <xdr:col>72</xdr:col>
      <xdr:colOff>38100</xdr:colOff>
      <xdr:row>39</xdr:row>
      <xdr:rowOff>15370</xdr:rowOff>
    </xdr:to>
    <xdr:sp macro="" textlink="">
      <xdr:nvSpPr>
        <xdr:cNvPr id="535" name="楕円 534"/>
        <xdr:cNvSpPr/>
      </xdr:nvSpPr>
      <xdr:spPr>
        <a:xfrm>
          <a:off x="13652500" y="66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6497</xdr:rowOff>
    </xdr:from>
    <xdr:ext cx="469744" cy="259045"/>
    <xdr:sp macro="" textlink="">
      <xdr:nvSpPr>
        <xdr:cNvPr id="536" name="テキスト ボックス 535"/>
        <xdr:cNvSpPr txBox="1"/>
      </xdr:nvSpPr>
      <xdr:spPr>
        <a:xfrm>
          <a:off x="13468428" y="66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73947</xdr:rowOff>
    </xdr:from>
    <xdr:to>
      <xdr:col>67</xdr:col>
      <xdr:colOff>101600</xdr:colOff>
      <xdr:row>39</xdr:row>
      <xdr:rowOff>4097</xdr:rowOff>
    </xdr:to>
    <xdr:sp macro="" textlink="">
      <xdr:nvSpPr>
        <xdr:cNvPr id="537" name="楕円 536"/>
        <xdr:cNvSpPr/>
      </xdr:nvSpPr>
      <xdr:spPr>
        <a:xfrm>
          <a:off x="12763500" y="65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20624</xdr:rowOff>
    </xdr:from>
    <xdr:ext cx="469744" cy="259045"/>
    <xdr:sp macro="" textlink="">
      <xdr:nvSpPr>
        <xdr:cNvPr id="538" name="テキスト ボックス 537"/>
        <xdr:cNvSpPr txBox="1"/>
      </xdr:nvSpPr>
      <xdr:spPr>
        <a:xfrm>
          <a:off x="12579428" y="63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63449</xdr:rowOff>
    </xdr:from>
    <xdr:to>
      <xdr:col>85</xdr:col>
      <xdr:colOff>127000</xdr:colOff>
      <xdr:row>77</xdr:row>
      <xdr:rowOff>67170</xdr:rowOff>
    </xdr:to>
    <xdr:cxnSp macro="">
      <xdr:nvCxnSpPr>
        <xdr:cNvPr id="620" name="直線コネクタ 619"/>
        <xdr:cNvCxnSpPr/>
      </xdr:nvCxnSpPr>
      <xdr:spPr>
        <a:xfrm flipV="1">
          <a:off x="15481300" y="13265099"/>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67170</xdr:rowOff>
    </xdr:from>
    <xdr:to>
      <xdr:col>81</xdr:col>
      <xdr:colOff>50800</xdr:colOff>
      <xdr:row>77</xdr:row>
      <xdr:rowOff>78229</xdr:rowOff>
    </xdr:to>
    <xdr:cxnSp macro="">
      <xdr:nvCxnSpPr>
        <xdr:cNvPr id="623" name="直線コネクタ 622"/>
        <xdr:cNvCxnSpPr/>
      </xdr:nvCxnSpPr>
      <xdr:spPr>
        <a:xfrm flipV="1">
          <a:off x="14592300" y="13268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78229</xdr:rowOff>
    </xdr:from>
    <xdr:to>
      <xdr:col>76</xdr:col>
      <xdr:colOff>114300</xdr:colOff>
      <xdr:row>77</xdr:row>
      <xdr:rowOff>82728</xdr:rowOff>
    </xdr:to>
    <xdr:cxnSp macro="">
      <xdr:nvCxnSpPr>
        <xdr:cNvPr id="626" name="直線コネクタ 625"/>
        <xdr:cNvCxnSpPr/>
      </xdr:nvCxnSpPr>
      <xdr:spPr>
        <a:xfrm flipV="1">
          <a:off x="13703300" y="13279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71980</xdr:rowOff>
    </xdr:from>
    <xdr:to>
      <xdr:col>71</xdr:col>
      <xdr:colOff>177800</xdr:colOff>
      <xdr:row>77</xdr:row>
      <xdr:rowOff>82728</xdr:rowOff>
    </xdr:to>
    <xdr:cxnSp macro="">
      <xdr:nvCxnSpPr>
        <xdr:cNvPr id="629" name="直線コネクタ 628"/>
        <xdr:cNvCxnSpPr/>
      </xdr:nvCxnSpPr>
      <xdr:spPr>
        <a:xfrm>
          <a:off x="12814300" y="13273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12649</xdr:rowOff>
    </xdr:from>
    <xdr:to>
      <xdr:col>85</xdr:col>
      <xdr:colOff>177800</xdr:colOff>
      <xdr:row>77</xdr:row>
      <xdr:rowOff>114249</xdr:rowOff>
    </xdr:to>
    <xdr:sp macro="" textlink="">
      <xdr:nvSpPr>
        <xdr:cNvPr id="639" name="楕円 638"/>
        <xdr:cNvSpPr/>
      </xdr:nvSpPr>
      <xdr:spPr>
        <a:xfrm>
          <a:off x="162687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162526</xdr:rowOff>
    </xdr:from>
    <xdr:ext cx="534377" cy="259045"/>
    <xdr:sp macro="" textlink="">
      <xdr:nvSpPr>
        <xdr:cNvPr id="640" name="公債費該当値テキスト"/>
        <xdr:cNvSpPr txBox="1"/>
      </xdr:nvSpPr>
      <xdr:spPr>
        <a:xfrm>
          <a:off x="16370300" y="131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16370</xdr:rowOff>
    </xdr:from>
    <xdr:to>
      <xdr:col>81</xdr:col>
      <xdr:colOff>101600</xdr:colOff>
      <xdr:row>77</xdr:row>
      <xdr:rowOff>117970</xdr:rowOff>
    </xdr:to>
    <xdr:sp macro="" textlink="">
      <xdr:nvSpPr>
        <xdr:cNvPr id="641" name="楕円 640"/>
        <xdr:cNvSpPr/>
      </xdr:nvSpPr>
      <xdr:spPr>
        <a:xfrm>
          <a:off x="15430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109097</xdr:rowOff>
    </xdr:from>
    <xdr:ext cx="534377" cy="259045"/>
    <xdr:sp macro="" textlink="">
      <xdr:nvSpPr>
        <xdr:cNvPr id="642" name="テキスト ボックス 641"/>
        <xdr:cNvSpPr txBox="1"/>
      </xdr:nvSpPr>
      <xdr:spPr>
        <a:xfrm>
          <a:off x="15214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27429</xdr:rowOff>
    </xdr:from>
    <xdr:to>
      <xdr:col>76</xdr:col>
      <xdr:colOff>165100</xdr:colOff>
      <xdr:row>77</xdr:row>
      <xdr:rowOff>129029</xdr:rowOff>
    </xdr:to>
    <xdr:sp macro="" textlink="">
      <xdr:nvSpPr>
        <xdr:cNvPr id="643" name="楕円 642"/>
        <xdr:cNvSpPr/>
      </xdr:nvSpPr>
      <xdr:spPr>
        <a:xfrm>
          <a:off x="14541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120156</xdr:rowOff>
    </xdr:from>
    <xdr:ext cx="534377" cy="259045"/>
    <xdr:sp macro="" textlink="">
      <xdr:nvSpPr>
        <xdr:cNvPr id="644" name="テキスト ボックス 643"/>
        <xdr:cNvSpPr txBox="1"/>
      </xdr:nvSpPr>
      <xdr:spPr>
        <a:xfrm>
          <a:off x="14325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31928</xdr:rowOff>
    </xdr:from>
    <xdr:to>
      <xdr:col>72</xdr:col>
      <xdr:colOff>38100</xdr:colOff>
      <xdr:row>77</xdr:row>
      <xdr:rowOff>133528</xdr:rowOff>
    </xdr:to>
    <xdr:sp macro="" textlink="">
      <xdr:nvSpPr>
        <xdr:cNvPr id="645" name="楕円 644"/>
        <xdr:cNvSpPr/>
      </xdr:nvSpPr>
      <xdr:spPr>
        <a:xfrm>
          <a:off x="13652500" y="132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124655</xdr:rowOff>
    </xdr:from>
    <xdr:ext cx="534377" cy="259045"/>
    <xdr:sp macro="" textlink="">
      <xdr:nvSpPr>
        <xdr:cNvPr id="646" name="テキスト ボックス 645"/>
        <xdr:cNvSpPr txBox="1"/>
      </xdr:nvSpPr>
      <xdr:spPr>
        <a:xfrm>
          <a:off x="13436111" y="133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21180</xdr:rowOff>
    </xdr:from>
    <xdr:to>
      <xdr:col>67</xdr:col>
      <xdr:colOff>101600</xdr:colOff>
      <xdr:row>77</xdr:row>
      <xdr:rowOff>122780</xdr:rowOff>
    </xdr:to>
    <xdr:sp macro="" textlink="">
      <xdr:nvSpPr>
        <xdr:cNvPr id="647" name="楕円 646"/>
        <xdr:cNvSpPr/>
      </xdr:nvSpPr>
      <xdr:spPr>
        <a:xfrm>
          <a:off x="12763500" y="132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113907</xdr:rowOff>
    </xdr:from>
    <xdr:ext cx="534377" cy="259045"/>
    <xdr:sp macro="" textlink="">
      <xdr:nvSpPr>
        <xdr:cNvPr id="648" name="テキスト ボックス 647"/>
        <xdr:cNvSpPr txBox="1"/>
      </xdr:nvSpPr>
      <xdr:spPr>
        <a:xfrm>
          <a:off x="12547111" y="133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7286</xdr:rowOff>
    </xdr:from>
    <xdr:to>
      <xdr:col>85</xdr:col>
      <xdr:colOff>127000</xdr:colOff>
      <xdr:row>96</xdr:row>
      <xdr:rowOff>13650</xdr:rowOff>
    </xdr:to>
    <xdr:cxnSp macro="">
      <xdr:nvCxnSpPr>
        <xdr:cNvPr id="675" name="直線コネクタ 674"/>
        <xdr:cNvCxnSpPr/>
      </xdr:nvCxnSpPr>
      <xdr:spPr>
        <a:xfrm>
          <a:off x="15481300" y="16466486"/>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7286</xdr:rowOff>
    </xdr:from>
    <xdr:to>
      <xdr:col>81</xdr:col>
      <xdr:colOff>50800</xdr:colOff>
      <xdr:row>96</xdr:row>
      <xdr:rowOff>54290</xdr:rowOff>
    </xdr:to>
    <xdr:cxnSp macro="">
      <xdr:nvCxnSpPr>
        <xdr:cNvPr id="678" name="直線コネクタ 677"/>
        <xdr:cNvCxnSpPr/>
      </xdr:nvCxnSpPr>
      <xdr:spPr>
        <a:xfrm flipV="1">
          <a:off x="14592300" y="16466486"/>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54290</xdr:rowOff>
    </xdr:from>
    <xdr:to>
      <xdr:col>76</xdr:col>
      <xdr:colOff>114300</xdr:colOff>
      <xdr:row>97</xdr:row>
      <xdr:rowOff>98958</xdr:rowOff>
    </xdr:to>
    <xdr:cxnSp macro="">
      <xdr:nvCxnSpPr>
        <xdr:cNvPr id="681" name="直線コネクタ 680"/>
        <xdr:cNvCxnSpPr/>
      </xdr:nvCxnSpPr>
      <xdr:spPr>
        <a:xfrm flipV="1">
          <a:off x="13703300" y="16513490"/>
          <a:ext cx="889000" cy="2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98958</xdr:rowOff>
    </xdr:from>
    <xdr:to>
      <xdr:col>71</xdr:col>
      <xdr:colOff>177800</xdr:colOff>
      <xdr:row>97</xdr:row>
      <xdr:rowOff>125284</xdr:rowOff>
    </xdr:to>
    <xdr:cxnSp macro="">
      <xdr:nvCxnSpPr>
        <xdr:cNvPr id="684" name="直線コネクタ 683"/>
        <xdr:cNvCxnSpPr/>
      </xdr:nvCxnSpPr>
      <xdr:spPr>
        <a:xfrm flipV="1">
          <a:off x="12814300" y="1672960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134300</xdr:rowOff>
    </xdr:from>
    <xdr:to>
      <xdr:col>85</xdr:col>
      <xdr:colOff>177800</xdr:colOff>
      <xdr:row>96</xdr:row>
      <xdr:rowOff>64450</xdr:rowOff>
    </xdr:to>
    <xdr:sp macro="" textlink="">
      <xdr:nvSpPr>
        <xdr:cNvPr id="694" name="楕円 693"/>
        <xdr:cNvSpPr/>
      </xdr:nvSpPr>
      <xdr:spPr>
        <a:xfrm>
          <a:off x="16268700" y="164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157177</xdr:rowOff>
    </xdr:from>
    <xdr:ext cx="599010" cy="259045"/>
    <xdr:sp macro="" textlink="">
      <xdr:nvSpPr>
        <xdr:cNvPr id="695" name="積立金該当値テキスト"/>
        <xdr:cNvSpPr txBox="1"/>
      </xdr:nvSpPr>
      <xdr:spPr>
        <a:xfrm>
          <a:off x="16370300" y="162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127936</xdr:rowOff>
    </xdr:from>
    <xdr:to>
      <xdr:col>81</xdr:col>
      <xdr:colOff>101600</xdr:colOff>
      <xdr:row>96</xdr:row>
      <xdr:rowOff>58086</xdr:rowOff>
    </xdr:to>
    <xdr:sp macro="" textlink="">
      <xdr:nvSpPr>
        <xdr:cNvPr id="696" name="楕円 695"/>
        <xdr:cNvSpPr/>
      </xdr:nvSpPr>
      <xdr:spPr>
        <a:xfrm>
          <a:off x="15430500" y="164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74613</xdr:rowOff>
    </xdr:from>
    <xdr:ext cx="599010" cy="259045"/>
    <xdr:sp macro="" textlink="">
      <xdr:nvSpPr>
        <xdr:cNvPr id="697" name="テキスト ボックス 696"/>
        <xdr:cNvSpPr txBox="1"/>
      </xdr:nvSpPr>
      <xdr:spPr>
        <a:xfrm>
          <a:off x="15181795" y="161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3490</xdr:rowOff>
    </xdr:from>
    <xdr:to>
      <xdr:col>76</xdr:col>
      <xdr:colOff>165100</xdr:colOff>
      <xdr:row>96</xdr:row>
      <xdr:rowOff>105090</xdr:rowOff>
    </xdr:to>
    <xdr:sp macro="" textlink="">
      <xdr:nvSpPr>
        <xdr:cNvPr id="698" name="楕円 697"/>
        <xdr:cNvSpPr/>
      </xdr:nvSpPr>
      <xdr:spPr>
        <a:xfrm>
          <a:off x="14541500" y="164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121617</xdr:rowOff>
    </xdr:from>
    <xdr:ext cx="534377" cy="259045"/>
    <xdr:sp macro="" textlink="">
      <xdr:nvSpPr>
        <xdr:cNvPr id="699" name="テキスト ボックス 698"/>
        <xdr:cNvSpPr txBox="1"/>
      </xdr:nvSpPr>
      <xdr:spPr>
        <a:xfrm>
          <a:off x="14325111" y="162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48158</xdr:rowOff>
    </xdr:from>
    <xdr:to>
      <xdr:col>72</xdr:col>
      <xdr:colOff>38100</xdr:colOff>
      <xdr:row>97</xdr:row>
      <xdr:rowOff>149758</xdr:rowOff>
    </xdr:to>
    <xdr:sp macro="" textlink="">
      <xdr:nvSpPr>
        <xdr:cNvPr id="700" name="楕円 699"/>
        <xdr:cNvSpPr/>
      </xdr:nvSpPr>
      <xdr:spPr>
        <a:xfrm>
          <a:off x="13652500" y="1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140885</xdr:rowOff>
    </xdr:from>
    <xdr:ext cx="534377" cy="259045"/>
    <xdr:sp macro="" textlink="">
      <xdr:nvSpPr>
        <xdr:cNvPr id="701" name="テキスト ボックス 700"/>
        <xdr:cNvSpPr txBox="1"/>
      </xdr:nvSpPr>
      <xdr:spPr>
        <a:xfrm>
          <a:off x="13436111" y="16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74484</xdr:rowOff>
    </xdr:from>
    <xdr:to>
      <xdr:col>67</xdr:col>
      <xdr:colOff>101600</xdr:colOff>
      <xdr:row>98</xdr:row>
      <xdr:rowOff>4634</xdr:rowOff>
    </xdr:to>
    <xdr:sp macro="" textlink="">
      <xdr:nvSpPr>
        <xdr:cNvPr id="702" name="楕円 701"/>
        <xdr:cNvSpPr/>
      </xdr:nvSpPr>
      <xdr:spPr>
        <a:xfrm>
          <a:off x="12763500" y="16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21161</xdr:rowOff>
    </xdr:from>
    <xdr:ext cx="534377" cy="259045"/>
    <xdr:sp macro="" textlink="">
      <xdr:nvSpPr>
        <xdr:cNvPr id="703" name="テキスト ボックス 702"/>
        <xdr:cNvSpPr txBox="1"/>
      </xdr:nvSpPr>
      <xdr:spPr>
        <a:xfrm>
          <a:off x="12547111" y="164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122517</xdr:rowOff>
    </xdr:from>
    <xdr:to>
      <xdr:col>116</xdr:col>
      <xdr:colOff>63500</xdr:colOff>
      <xdr:row>37</xdr:row>
      <xdr:rowOff>152349</xdr:rowOff>
    </xdr:to>
    <xdr:cxnSp macro="">
      <xdr:nvCxnSpPr>
        <xdr:cNvPr id="732" name="直線コネクタ 731"/>
        <xdr:cNvCxnSpPr/>
      </xdr:nvCxnSpPr>
      <xdr:spPr>
        <a:xfrm flipV="1">
          <a:off x="21323300" y="6294717"/>
          <a:ext cx="8382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149720</xdr:rowOff>
    </xdr:from>
    <xdr:to>
      <xdr:col>111</xdr:col>
      <xdr:colOff>177800</xdr:colOff>
      <xdr:row>37</xdr:row>
      <xdr:rowOff>152349</xdr:rowOff>
    </xdr:to>
    <xdr:cxnSp macro="">
      <xdr:nvCxnSpPr>
        <xdr:cNvPr id="735" name="直線コネクタ 734"/>
        <xdr:cNvCxnSpPr/>
      </xdr:nvCxnSpPr>
      <xdr:spPr>
        <a:xfrm>
          <a:off x="20434300" y="649337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136652</xdr:rowOff>
    </xdr:from>
    <xdr:to>
      <xdr:col>107</xdr:col>
      <xdr:colOff>50800</xdr:colOff>
      <xdr:row>37</xdr:row>
      <xdr:rowOff>149720</xdr:rowOff>
    </xdr:to>
    <xdr:cxnSp macro="">
      <xdr:nvCxnSpPr>
        <xdr:cNvPr id="738" name="直線コネクタ 737"/>
        <xdr:cNvCxnSpPr/>
      </xdr:nvCxnSpPr>
      <xdr:spPr>
        <a:xfrm>
          <a:off x="19545300" y="6308852"/>
          <a:ext cx="889000" cy="18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136652</xdr:rowOff>
    </xdr:from>
    <xdr:to>
      <xdr:col>102</xdr:col>
      <xdr:colOff>114300</xdr:colOff>
      <xdr:row>37</xdr:row>
      <xdr:rowOff>141834</xdr:rowOff>
    </xdr:to>
    <xdr:cxnSp macro="">
      <xdr:nvCxnSpPr>
        <xdr:cNvPr id="741" name="直線コネクタ 740"/>
        <xdr:cNvCxnSpPr/>
      </xdr:nvCxnSpPr>
      <xdr:spPr>
        <a:xfrm flipV="1">
          <a:off x="18656300" y="6308852"/>
          <a:ext cx="8890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71717</xdr:rowOff>
    </xdr:from>
    <xdr:to>
      <xdr:col>116</xdr:col>
      <xdr:colOff>114300</xdr:colOff>
      <xdr:row>37</xdr:row>
      <xdr:rowOff>1867</xdr:rowOff>
    </xdr:to>
    <xdr:sp macro="" textlink="">
      <xdr:nvSpPr>
        <xdr:cNvPr id="751" name="楕円 750"/>
        <xdr:cNvSpPr/>
      </xdr:nvSpPr>
      <xdr:spPr>
        <a:xfrm>
          <a:off x="22110700" y="62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94594</xdr:rowOff>
    </xdr:from>
    <xdr:ext cx="534377" cy="259045"/>
    <xdr:sp macro="" textlink="">
      <xdr:nvSpPr>
        <xdr:cNvPr id="752" name="投資及び出資金該当値テキスト"/>
        <xdr:cNvSpPr txBox="1"/>
      </xdr:nvSpPr>
      <xdr:spPr>
        <a:xfrm>
          <a:off x="22212300" y="60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101549</xdr:rowOff>
    </xdr:from>
    <xdr:to>
      <xdr:col>112</xdr:col>
      <xdr:colOff>38100</xdr:colOff>
      <xdr:row>38</xdr:row>
      <xdr:rowOff>31699</xdr:rowOff>
    </xdr:to>
    <xdr:sp macro="" textlink="">
      <xdr:nvSpPr>
        <xdr:cNvPr id="753" name="楕円 752"/>
        <xdr:cNvSpPr/>
      </xdr:nvSpPr>
      <xdr:spPr>
        <a:xfrm>
          <a:off x="21272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48226</xdr:rowOff>
    </xdr:from>
    <xdr:ext cx="469744" cy="259045"/>
    <xdr:sp macro="" textlink="">
      <xdr:nvSpPr>
        <xdr:cNvPr id="754" name="テキスト ボックス 753"/>
        <xdr:cNvSpPr txBox="1"/>
      </xdr:nvSpPr>
      <xdr:spPr>
        <a:xfrm>
          <a:off x="21088428" y="622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98920</xdr:rowOff>
    </xdr:from>
    <xdr:to>
      <xdr:col>107</xdr:col>
      <xdr:colOff>101600</xdr:colOff>
      <xdr:row>38</xdr:row>
      <xdr:rowOff>29070</xdr:rowOff>
    </xdr:to>
    <xdr:sp macro="" textlink="">
      <xdr:nvSpPr>
        <xdr:cNvPr id="755" name="楕円 754"/>
        <xdr:cNvSpPr/>
      </xdr:nvSpPr>
      <xdr:spPr>
        <a:xfrm>
          <a:off x="20383500" y="64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45597</xdr:rowOff>
    </xdr:from>
    <xdr:ext cx="469744" cy="259045"/>
    <xdr:sp macro="" textlink="">
      <xdr:nvSpPr>
        <xdr:cNvPr id="756" name="テキスト ボックス 755"/>
        <xdr:cNvSpPr txBox="1"/>
      </xdr:nvSpPr>
      <xdr:spPr>
        <a:xfrm>
          <a:off x="20199428" y="62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85852</xdr:rowOff>
    </xdr:from>
    <xdr:to>
      <xdr:col>102</xdr:col>
      <xdr:colOff>165100</xdr:colOff>
      <xdr:row>37</xdr:row>
      <xdr:rowOff>16002</xdr:rowOff>
    </xdr:to>
    <xdr:sp macro="" textlink="">
      <xdr:nvSpPr>
        <xdr:cNvPr id="757" name="楕円 756"/>
        <xdr:cNvSpPr/>
      </xdr:nvSpPr>
      <xdr:spPr>
        <a:xfrm>
          <a:off x="19494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32529</xdr:rowOff>
    </xdr:from>
    <xdr:ext cx="534377" cy="259045"/>
    <xdr:sp macro="" textlink="">
      <xdr:nvSpPr>
        <xdr:cNvPr id="758" name="テキスト ボックス 757"/>
        <xdr:cNvSpPr txBox="1"/>
      </xdr:nvSpPr>
      <xdr:spPr>
        <a:xfrm>
          <a:off x="1927811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91034</xdr:rowOff>
    </xdr:from>
    <xdr:to>
      <xdr:col>98</xdr:col>
      <xdr:colOff>38100</xdr:colOff>
      <xdr:row>38</xdr:row>
      <xdr:rowOff>21183</xdr:rowOff>
    </xdr:to>
    <xdr:sp macro="" textlink="">
      <xdr:nvSpPr>
        <xdr:cNvPr id="759" name="楕円 758"/>
        <xdr:cNvSpPr/>
      </xdr:nvSpPr>
      <xdr:spPr>
        <a:xfrm>
          <a:off x="18605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37711</xdr:rowOff>
    </xdr:from>
    <xdr:ext cx="469744" cy="259045"/>
    <xdr:sp macro="" textlink="">
      <xdr:nvSpPr>
        <xdr:cNvPr id="760" name="テキスト ボックス 759"/>
        <xdr:cNvSpPr txBox="1"/>
      </xdr:nvSpPr>
      <xdr:spPr>
        <a:xfrm>
          <a:off x="18421428" y="62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37657</xdr:rowOff>
    </xdr:from>
    <xdr:to>
      <xdr:col>116</xdr:col>
      <xdr:colOff>63500</xdr:colOff>
      <xdr:row>59</xdr:row>
      <xdr:rowOff>38441</xdr:rowOff>
    </xdr:to>
    <xdr:cxnSp macro="">
      <xdr:nvCxnSpPr>
        <xdr:cNvPr id="791" name="直線コネクタ 790"/>
        <xdr:cNvCxnSpPr/>
      </xdr:nvCxnSpPr>
      <xdr:spPr>
        <a:xfrm flipV="1">
          <a:off x="21323300" y="1015320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38441</xdr:rowOff>
    </xdr:from>
    <xdr:to>
      <xdr:col>111</xdr:col>
      <xdr:colOff>177800</xdr:colOff>
      <xdr:row>59</xdr:row>
      <xdr:rowOff>39377</xdr:rowOff>
    </xdr:to>
    <xdr:cxnSp macro="">
      <xdr:nvCxnSpPr>
        <xdr:cNvPr id="794" name="直線コネクタ 793"/>
        <xdr:cNvCxnSpPr/>
      </xdr:nvCxnSpPr>
      <xdr:spPr>
        <a:xfrm flipV="1">
          <a:off x="20434300" y="10153991"/>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39377</xdr:rowOff>
    </xdr:from>
    <xdr:to>
      <xdr:col>107</xdr:col>
      <xdr:colOff>50800</xdr:colOff>
      <xdr:row>59</xdr:row>
      <xdr:rowOff>40684</xdr:rowOff>
    </xdr:to>
    <xdr:cxnSp macro="">
      <xdr:nvCxnSpPr>
        <xdr:cNvPr id="797" name="直線コネクタ 796"/>
        <xdr:cNvCxnSpPr/>
      </xdr:nvCxnSpPr>
      <xdr:spPr>
        <a:xfrm flipV="1">
          <a:off x="19545300" y="1015492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40684</xdr:rowOff>
    </xdr:from>
    <xdr:to>
      <xdr:col>102</xdr:col>
      <xdr:colOff>114300</xdr:colOff>
      <xdr:row>59</xdr:row>
      <xdr:rowOff>41881</xdr:rowOff>
    </xdr:to>
    <xdr:cxnSp macro="">
      <xdr:nvCxnSpPr>
        <xdr:cNvPr id="800" name="直線コネクタ 799"/>
        <xdr:cNvCxnSpPr/>
      </xdr:nvCxnSpPr>
      <xdr:spPr>
        <a:xfrm flipV="1">
          <a:off x="18656300" y="10156234"/>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158307</xdr:rowOff>
    </xdr:from>
    <xdr:to>
      <xdr:col>116</xdr:col>
      <xdr:colOff>114300</xdr:colOff>
      <xdr:row>59</xdr:row>
      <xdr:rowOff>88457</xdr:rowOff>
    </xdr:to>
    <xdr:sp macro="" textlink="">
      <xdr:nvSpPr>
        <xdr:cNvPr id="810" name="楕円 809"/>
        <xdr:cNvSpPr/>
      </xdr:nvSpPr>
      <xdr:spPr>
        <a:xfrm>
          <a:off x="22110700" y="10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159091</xdr:rowOff>
    </xdr:from>
    <xdr:to>
      <xdr:col>112</xdr:col>
      <xdr:colOff>38100</xdr:colOff>
      <xdr:row>59</xdr:row>
      <xdr:rowOff>89241</xdr:rowOff>
    </xdr:to>
    <xdr:sp macro="" textlink="">
      <xdr:nvSpPr>
        <xdr:cNvPr id="812" name="楕円 811"/>
        <xdr:cNvSpPr/>
      </xdr:nvSpPr>
      <xdr:spPr>
        <a:xfrm>
          <a:off x="21272500" y="101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105768</xdr:rowOff>
    </xdr:from>
    <xdr:ext cx="469744" cy="259045"/>
    <xdr:sp macro="" textlink="">
      <xdr:nvSpPr>
        <xdr:cNvPr id="813" name="テキスト ボックス 812"/>
        <xdr:cNvSpPr txBox="1"/>
      </xdr:nvSpPr>
      <xdr:spPr>
        <a:xfrm>
          <a:off x="21088428" y="98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160027</xdr:rowOff>
    </xdr:from>
    <xdr:to>
      <xdr:col>107</xdr:col>
      <xdr:colOff>101600</xdr:colOff>
      <xdr:row>59</xdr:row>
      <xdr:rowOff>90177</xdr:rowOff>
    </xdr:to>
    <xdr:sp macro="" textlink="">
      <xdr:nvSpPr>
        <xdr:cNvPr id="814" name="楕円 813"/>
        <xdr:cNvSpPr/>
      </xdr:nvSpPr>
      <xdr:spPr>
        <a:xfrm>
          <a:off x="20383500" y="10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106704</xdr:rowOff>
    </xdr:from>
    <xdr:ext cx="469744" cy="259045"/>
    <xdr:sp macro="" textlink="">
      <xdr:nvSpPr>
        <xdr:cNvPr id="815" name="テキスト ボックス 814"/>
        <xdr:cNvSpPr txBox="1"/>
      </xdr:nvSpPr>
      <xdr:spPr>
        <a:xfrm>
          <a:off x="20199428" y="98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161334</xdr:rowOff>
    </xdr:from>
    <xdr:to>
      <xdr:col>102</xdr:col>
      <xdr:colOff>165100</xdr:colOff>
      <xdr:row>59</xdr:row>
      <xdr:rowOff>91484</xdr:rowOff>
    </xdr:to>
    <xdr:sp macro="" textlink="">
      <xdr:nvSpPr>
        <xdr:cNvPr id="816" name="楕円 815"/>
        <xdr:cNvSpPr/>
      </xdr:nvSpPr>
      <xdr:spPr>
        <a:xfrm>
          <a:off x="19494500" y="101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82611</xdr:rowOff>
    </xdr:from>
    <xdr:ext cx="469744" cy="259045"/>
    <xdr:sp macro="" textlink="">
      <xdr:nvSpPr>
        <xdr:cNvPr id="817" name="テキスト ボックス 816"/>
        <xdr:cNvSpPr txBox="1"/>
      </xdr:nvSpPr>
      <xdr:spPr>
        <a:xfrm>
          <a:off x="19310428" y="10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162531</xdr:rowOff>
    </xdr:from>
    <xdr:to>
      <xdr:col>98</xdr:col>
      <xdr:colOff>38100</xdr:colOff>
      <xdr:row>59</xdr:row>
      <xdr:rowOff>92681</xdr:rowOff>
    </xdr:to>
    <xdr:sp macro="" textlink="">
      <xdr:nvSpPr>
        <xdr:cNvPr id="818" name="楕円 817"/>
        <xdr:cNvSpPr/>
      </xdr:nvSpPr>
      <xdr:spPr>
        <a:xfrm>
          <a:off x="18605500" y="101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83808</xdr:rowOff>
    </xdr:from>
    <xdr:ext cx="469744" cy="259045"/>
    <xdr:sp macro="" textlink="">
      <xdr:nvSpPr>
        <xdr:cNvPr id="819" name="テキスト ボックス 818"/>
        <xdr:cNvSpPr txBox="1"/>
      </xdr:nvSpPr>
      <xdr:spPr>
        <a:xfrm>
          <a:off x="18421428" y="1019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7559</xdr:rowOff>
    </xdr:from>
    <xdr:to>
      <xdr:col>116</xdr:col>
      <xdr:colOff>63500</xdr:colOff>
      <xdr:row>76</xdr:row>
      <xdr:rowOff>47146</xdr:rowOff>
    </xdr:to>
    <xdr:cxnSp macro="">
      <xdr:nvCxnSpPr>
        <xdr:cNvPr id="852" name="直線コネクタ 851"/>
        <xdr:cNvCxnSpPr/>
      </xdr:nvCxnSpPr>
      <xdr:spPr>
        <a:xfrm>
          <a:off x="21323300" y="13037759"/>
          <a:ext cx="8382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5350</xdr:rowOff>
    </xdr:from>
    <xdr:to>
      <xdr:col>111</xdr:col>
      <xdr:colOff>177800</xdr:colOff>
      <xdr:row>76</xdr:row>
      <xdr:rowOff>7559</xdr:rowOff>
    </xdr:to>
    <xdr:cxnSp macro="">
      <xdr:nvCxnSpPr>
        <xdr:cNvPr id="855" name="直線コネクタ 854"/>
        <xdr:cNvCxnSpPr/>
      </xdr:nvCxnSpPr>
      <xdr:spPr>
        <a:xfrm>
          <a:off x="20434300" y="1303555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5350</xdr:rowOff>
    </xdr:from>
    <xdr:to>
      <xdr:col>107</xdr:col>
      <xdr:colOff>50800</xdr:colOff>
      <xdr:row>76</xdr:row>
      <xdr:rowOff>47679</xdr:rowOff>
    </xdr:to>
    <xdr:cxnSp macro="">
      <xdr:nvCxnSpPr>
        <xdr:cNvPr id="858" name="直線コネクタ 857"/>
        <xdr:cNvCxnSpPr/>
      </xdr:nvCxnSpPr>
      <xdr:spPr>
        <a:xfrm flipV="1">
          <a:off x="19545300" y="13035550"/>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134176</xdr:rowOff>
    </xdr:from>
    <xdr:to>
      <xdr:col>102</xdr:col>
      <xdr:colOff>114300</xdr:colOff>
      <xdr:row>76</xdr:row>
      <xdr:rowOff>47679</xdr:rowOff>
    </xdr:to>
    <xdr:cxnSp macro="">
      <xdr:nvCxnSpPr>
        <xdr:cNvPr id="861" name="直線コネクタ 860"/>
        <xdr:cNvCxnSpPr/>
      </xdr:nvCxnSpPr>
      <xdr:spPr>
        <a:xfrm>
          <a:off x="18656300" y="12992926"/>
          <a:ext cx="8890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167796</xdr:rowOff>
    </xdr:from>
    <xdr:to>
      <xdr:col>116</xdr:col>
      <xdr:colOff>114300</xdr:colOff>
      <xdr:row>76</xdr:row>
      <xdr:rowOff>97946</xdr:rowOff>
    </xdr:to>
    <xdr:sp macro="" textlink="">
      <xdr:nvSpPr>
        <xdr:cNvPr id="871" name="楕円 870"/>
        <xdr:cNvSpPr/>
      </xdr:nvSpPr>
      <xdr:spPr>
        <a:xfrm>
          <a:off x="22110700" y="130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146223</xdr:rowOff>
    </xdr:from>
    <xdr:ext cx="534377" cy="259045"/>
    <xdr:sp macro="" textlink="">
      <xdr:nvSpPr>
        <xdr:cNvPr id="872" name="繰出金該当値テキスト"/>
        <xdr:cNvSpPr txBox="1"/>
      </xdr:nvSpPr>
      <xdr:spPr>
        <a:xfrm>
          <a:off x="22212300" y="130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128210</xdr:rowOff>
    </xdr:from>
    <xdr:to>
      <xdr:col>112</xdr:col>
      <xdr:colOff>38100</xdr:colOff>
      <xdr:row>76</xdr:row>
      <xdr:rowOff>58359</xdr:rowOff>
    </xdr:to>
    <xdr:sp macro="" textlink="">
      <xdr:nvSpPr>
        <xdr:cNvPr id="873" name="楕円 872"/>
        <xdr:cNvSpPr/>
      </xdr:nvSpPr>
      <xdr:spPr>
        <a:xfrm>
          <a:off x="21272500" y="12986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49486</xdr:rowOff>
    </xdr:from>
    <xdr:ext cx="534377" cy="259045"/>
    <xdr:sp macro="" textlink="">
      <xdr:nvSpPr>
        <xdr:cNvPr id="874" name="テキスト ボックス 873"/>
        <xdr:cNvSpPr txBox="1"/>
      </xdr:nvSpPr>
      <xdr:spPr>
        <a:xfrm>
          <a:off x="21056111" y="13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126000</xdr:rowOff>
    </xdr:from>
    <xdr:to>
      <xdr:col>107</xdr:col>
      <xdr:colOff>101600</xdr:colOff>
      <xdr:row>76</xdr:row>
      <xdr:rowOff>56150</xdr:rowOff>
    </xdr:to>
    <xdr:sp macro="" textlink="">
      <xdr:nvSpPr>
        <xdr:cNvPr id="875" name="楕円 874"/>
        <xdr:cNvSpPr/>
      </xdr:nvSpPr>
      <xdr:spPr>
        <a:xfrm>
          <a:off x="20383500" y="129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47277</xdr:rowOff>
    </xdr:from>
    <xdr:ext cx="534377" cy="259045"/>
    <xdr:sp macro="" textlink="">
      <xdr:nvSpPr>
        <xdr:cNvPr id="876" name="テキスト ボックス 875"/>
        <xdr:cNvSpPr txBox="1"/>
      </xdr:nvSpPr>
      <xdr:spPr>
        <a:xfrm>
          <a:off x="20167111" y="130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168329</xdr:rowOff>
    </xdr:from>
    <xdr:to>
      <xdr:col>102</xdr:col>
      <xdr:colOff>165100</xdr:colOff>
      <xdr:row>76</xdr:row>
      <xdr:rowOff>98479</xdr:rowOff>
    </xdr:to>
    <xdr:sp macro="" textlink="">
      <xdr:nvSpPr>
        <xdr:cNvPr id="877" name="楕円 876"/>
        <xdr:cNvSpPr/>
      </xdr:nvSpPr>
      <xdr:spPr>
        <a:xfrm>
          <a:off x="19494500" y="13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89606</xdr:rowOff>
    </xdr:from>
    <xdr:ext cx="534377" cy="259045"/>
    <xdr:sp macro="" textlink="">
      <xdr:nvSpPr>
        <xdr:cNvPr id="878" name="テキスト ボックス 877"/>
        <xdr:cNvSpPr txBox="1"/>
      </xdr:nvSpPr>
      <xdr:spPr>
        <a:xfrm>
          <a:off x="19278111" y="1311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83376</xdr:rowOff>
    </xdr:from>
    <xdr:to>
      <xdr:col>98</xdr:col>
      <xdr:colOff>38100</xdr:colOff>
      <xdr:row>76</xdr:row>
      <xdr:rowOff>13525</xdr:rowOff>
    </xdr:to>
    <xdr:sp macro="" textlink="">
      <xdr:nvSpPr>
        <xdr:cNvPr id="879" name="楕円 878"/>
        <xdr:cNvSpPr/>
      </xdr:nvSpPr>
      <xdr:spPr>
        <a:xfrm>
          <a:off x="18605500" y="12942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4652</xdr:rowOff>
    </xdr:from>
    <xdr:ext cx="534377" cy="259045"/>
    <xdr:sp macro="" textlink="">
      <xdr:nvSpPr>
        <xdr:cNvPr id="880" name="テキスト ボックス 879"/>
        <xdr:cNvSpPr txBox="1"/>
      </xdr:nvSpPr>
      <xdr:spPr>
        <a:xfrm>
          <a:off x="18389111" y="130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785,876</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92,193</a:t>
          </a:r>
          <a:r>
            <a:rPr kumimoji="1" lang="ja-JP" altLang="en-US" sz="1300">
              <a:latin typeface="ＭＳ Ｐゴシック" panose="020B0600070205080204" pitchFamily="50" charset="-128"/>
              <a:ea typeface="ＭＳ Ｐゴシック" panose="020B0600070205080204" pitchFamily="50" charset="-128"/>
            </a:rPr>
            <a:t>円となり、これまで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万円台で推移してきたが大幅に増加した。これは、前年度まで学校給食センター調理員等への支出を賃金から報酬に変更したためである。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しかしながら類似団体平均と比較しても大きく下回っており、今後においても定員適正化計画に沿った職員数の管理及び給与水準を図っていく。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92,016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積立金については、公共施設整備基金への積立金が減少したものの、ふるさと応援寄附金基金への積立金が増加しており、依然としてた団体を大きく上回っている。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投資及び出資金については、町立太良病院事業会計操出金（資本勘定）が大きく増加したため、住民一人当たりのコストも大幅に増加しており、依然として類似団体平均を上回っている。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
8,843
74.30
7,118,474
6,986,440
119,284
3,243,914
4,798,755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52705</xdr:rowOff>
    </xdr:from>
    <xdr:to>
      <xdr:col>24</xdr:col>
      <xdr:colOff>63500</xdr:colOff>
      <xdr:row>37</xdr:row>
      <xdr:rowOff>62357</xdr:rowOff>
    </xdr:to>
    <xdr:cxnSp macro="">
      <xdr:nvCxnSpPr>
        <xdr:cNvPr id="61" name="直線コネクタ 60"/>
        <xdr:cNvCxnSpPr/>
      </xdr:nvCxnSpPr>
      <xdr:spPr>
        <a:xfrm>
          <a:off x="3797300" y="639635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29972</xdr:rowOff>
    </xdr:from>
    <xdr:to>
      <xdr:col>19</xdr:col>
      <xdr:colOff>177800</xdr:colOff>
      <xdr:row>37</xdr:row>
      <xdr:rowOff>52705</xdr:rowOff>
    </xdr:to>
    <xdr:cxnSp macro="">
      <xdr:nvCxnSpPr>
        <xdr:cNvPr id="64" name="直線コネクタ 63"/>
        <xdr:cNvCxnSpPr/>
      </xdr:nvCxnSpPr>
      <xdr:spPr>
        <a:xfrm>
          <a:off x="2908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29972</xdr:rowOff>
    </xdr:from>
    <xdr:to>
      <xdr:col>15</xdr:col>
      <xdr:colOff>50800</xdr:colOff>
      <xdr:row>37</xdr:row>
      <xdr:rowOff>47244</xdr:rowOff>
    </xdr:to>
    <xdr:cxnSp macro="">
      <xdr:nvCxnSpPr>
        <xdr:cNvPr id="67" name="直線コネクタ 66"/>
        <xdr:cNvCxnSpPr/>
      </xdr:nvCxnSpPr>
      <xdr:spPr>
        <a:xfrm flipV="1">
          <a:off x="2019300" y="637362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47244</xdr:rowOff>
    </xdr:from>
    <xdr:to>
      <xdr:col>10</xdr:col>
      <xdr:colOff>114300</xdr:colOff>
      <xdr:row>37</xdr:row>
      <xdr:rowOff>152400</xdr:rowOff>
    </xdr:to>
    <xdr:cxnSp macro="">
      <xdr:nvCxnSpPr>
        <xdr:cNvPr id="70" name="直線コネクタ 69"/>
        <xdr:cNvCxnSpPr/>
      </xdr:nvCxnSpPr>
      <xdr:spPr>
        <a:xfrm flipV="1">
          <a:off x="1130300" y="639089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11557</xdr:rowOff>
    </xdr:from>
    <xdr:to>
      <xdr:col>24</xdr:col>
      <xdr:colOff>114300</xdr:colOff>
      <xdr:row>37</xdr:row>
      <xdr:rowOff>113157</xdr:rowOff>
    </xdr:to>
    <xdr:sp macro="" textlink="">
      <xdr:nvSpPr>
        <xdr:cNvPr id="80" name="楕円 79"/>
        <xdr:cNvSpPr/>
      </xdr:nvSpPr>
      <xdr:spPr>
        <a:xfrm>
          <a:off x="4584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161434</xdr:rowOff>
    </xdr:from>
    <xdr:ext cx="469744" cy="259045"/>
    <xdr:sp macro="" textlink="">
      <xdr:nvSpPr>
        <xdr:cNvPr id="81" name="議会費該当値テキスト"/>
        <xdr:cNvSpPr txBox="1"/>
      </xdr:nvSpPr>
      <xdr:spPr>
        <a:xfrm>
          <a:off x="46863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xdr:rowOff>
    </xdr:from>
    <xdr:to>
      <xdr:col>20</xdr:col>
      <xdr:colOff>38100</xdr:colOff>
      <xdr:row>37</xdr:row>
      <xdr:rowOff>103505</xdr:rowOff>
    </xdr:to>
    <xdr:sp macro="" textlink="">
      <xdr:nvSpPr>
        <xdr:cNvPr id="82" name="楕円 81"/>
        <xdr:cNvSpPr/>
      </xdr:nvSpPr>
      <xdr:spPr>
        <a:xfrm>
          <a:off x="3746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94632</xdr:rowOff>
    </xdr:from>
    <xdr:ext cx="469744" cy="259045"/>
    <xdr:sp macro="" textlink="">
      <xdr:nvSpPr>
        <xdr:cNvPr id="83" name="テキスト ボックス 82"/>
        <xdr:cNvSpPr txBox="1"/>
      </xdr:nvSpPr>
      <xdr:spPr>
        <a:xfrm>
          <a:off x="3562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150622</xdr:rowOff>
    </xdr:from>
    <xdr:to>
      <xdr:col>15</xdr:col>
      <xdr:colOff>101600</xdr:colOff>
      <xdr:row>37</xdr:row>
      <xdr:rowOff>80772</xdr:rowOff>
    </xdr:to>
    <xdr:sp macro="" textlink="">
      <xdr:nvSpPr>
        <xdr:cNvPr id="84" name="楕円 83"/>
        <xdr:cNvSpPr/>
      </xdr:nvSpPr>
      <xdr:spPr>
        <a:xfrm>
          <a:off x="2857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71899</xdr:rowOff>
    </xdr:from>
    <xdr:ext cx="469744" cy="259045"/>
    <xdr:sp macro="" textlink="">
      <xdr:nvSpPr>
        <xdr:cNvPr id="85" name="テキスト ボックス 84"/>
        <xdr:cNvSpPr txBox="1"/>
      </xdr:nvSpPr>
      <xdr:spPr>
        <a:xfrm>
          <a:off x="2673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167894</xdr:rowOff>
    </xdr:from>
    <xdr:to>
      <xdr:col>10</xdr:col>
      <xdr:colOff>165100</xdr:colOff>
      <xdr:row>37</xdr:row>
      <xdr:rowOff>98044</xdr:rowOff>
    </xdr:to>
    <xdr:sp macro="" textlink="">
      <xdr:nvSpPr>
        <xdr:cNvPr id="86" name="楕円 85"/>
        <xdr:cNvSpPr/>
      </xdr:nvSpPr>
      <xdr:spPr>
        <a:xfrm>
          <a:off x="1968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89171</xdr:rowOff>
    </xdr:from>
    <xdr:ext cx="469744" cy="259045"/>
    <xdr:sp macro="" textlink="">
      <xdr:nvSpPr>
        <xdr:cNvPr id="87" name="テキスト ボックス 86"/>
        <xdr:cNvSpPr txBox="1"/>
      </xdr:nvSpPr>
      <xdr:spPr>
        <a:xfrm>
          <a:off x="1784428"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101600</xdr:rowOff>
    </xdr:from>
    <xdr:to>
      <xdr:col>6</xdr:col>
      <xdr:colOff>38100</xdr:colOff>
      <xdr:row>38</xdr:row>
      <xdr:rowOff>31750</xdr:rowOff>
    </xdr:to>
    <xdr:sp macro="" textlink="">
      <xdr:nvSpPr>
        <xdr:cNvPr id="88" name="楕円 87"/>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22877</xdr:rowOff>
    </xdr:from>
    <xdr:ext cx="469744" cy="259045"/>
    <xdr:sp macro="" textlink="">
      <xdr:nvSpPr>
        <xdr:cNvPr id="89" name="テキスト ボックス 88"/>
        <xdr:cNvSpPr txBox="1"/>
      </xdr:nvSpPr>
      <xdr:spPr>
        <a:xfrm>
          <a:off x="895428"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156401</xdr:rowOff>
    </xdr:from>
    <xdr:to>
      <xdr:col>24</xdr:col>
      <xdr:colOff>63500</xdr:colOff>
      <xdr:row>55</xdr:row>
      <xdr:rowOff>66780</xdr:rowOff>
    </xdr:to>
    <xdr:cxnSp macro="">
      <xdr:nvCxnSpPr>
        <xdr:cNvPr id="120" name="直線コネクタ 119"/>
        <xdr:cNvCxnSpPr/>
      </xdr:nvCxnSpPr>
      <xdr:spPr>
        <a:xfrm flipV="1">
          <a:off x="3797300" y="9414701"/>
          <a:ext cx="838200" cy="8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66780</xdr:rowOff>
    </xdr:from>
    <xdr:to>
      <xdr:col>19</xdr:col>
      <xdr:colOff>177800</xdr:colOff>
      <xdr:row>55</xdr:row>
      <xdr:rowOff>95051</xdr:rowOff>
    </xdr:to>
    <xdr:cxnSp macro="">
      <xdr:nvCxnSpPr>
        <xdr:cNvPr id="123" name="直線コネクタ 122"/>
        <xdr:cNvCxnSpPr/>
      </xdr:nvCxnSpPr>
      <xdr:spPr>
        <a:xfrm flipV="1">
          <a:off x="2908300" y="9496530"/>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95051</xdr:rowOff>
    </xdr:from>
    <xdr:to>
      <xdr:col>15</xdr:col>
      <xdr:colOff>50800</xdr:colOff>
      <xdr:row>57</xdr:row>
      <xdr:rowOff>44834</xdr:rowOff>
    </xdr:to>
    <xdr:cxnSp macro="">
      <xdr:nvCxnSpPr>
        <xdr:cNvPr id="126" name="直線コネクタ 125"/>
        <xdr:cNvCxnSpPr/>
      </xdr:nvCxnSpPr>
      <xdr:spPr>
        <a:xfrm flipV="1">
          <a:off x="2019300" y="9524801"/>
          <a:ext cx="889000" cy="29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44834</xdr:rowOff>
    </xdr:from>
    <xdr:to>
      <xdr:col>10</xdr:col>
      <xdr:colOff>114300</xdr:colOff>
      <xdr:row>57</xdr:row>
      <xdr:rowOff>113339</xdr:rowOff>
    </xdr:to>
    <xdr:cxnSp macro="">
      <xdr:nvCxnSpPr>
        <xdr:cNvPr id="129" name="直線コネクタ 128"/>
        <xdr:cNvCxnSpPr/>
      </xdr:nvCxnSpPr>
      <xdr:spPr>
        <a:xfrm flipV="1">
          <a:off x="1130300" y="9817484"/>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105601</xdr:rowOff>
    </xdr:from>
    <xdr:to>
      <xdr:col>24</xdr:col>
      <xdr:colOff>114300</xdr:colOff>
      <xdr:row>55</xdr:row>
      <xdr:rowOff>35751</xdr:rowOff>
    </xdr:to>
    <xdr:sp macro="" textlink="">
      <xdr:nvSpPr>
        <xdr:cNvPr id="139" name="楕円 138"/>
        <xdr:cNvSpPr/>
      </xdr:nvSpPr>
      <xdr:spPr>
        <a:xfrm>
          <a:off x="4584700" y="93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128478</xdr:rowOff>
    </xdr:from>
    <xdr:ext cx="599010" cy="259045"/>
    <xdr:sp macro="" textlink="">
      <xdr:nvSpPr>
        <xdr:cNvPr id="140" name="総務費該当値テキスト"/>
        <xdr:cNvSpPr txBox="1"/>
      </xdr:nvSpPr>
      <xdr:spPr>
        <a:xfrm>
          <a:off x="4686300" y="921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15980</xdr:rowOff>
    </xdr:from>
    <xdr:to>
      <xdr:col>20</xdr:col>
      <xdr:colOff>38100</xdr:colOff>
      <xdr:row>55</xdr:row>
      <xdr:rowOff>117580</xdr:rowOff>
    </xdr:to>
    <xdr:sp macro="" textlink="">
      <xdr:nvSpPr>
        <xdr:cNvPr id="141" name="楕円 140"/>
        <xdr:cNvSpPr/>
      </xdr:nvSpPr>
      <xdr:spPr>
        <a:xfrm>
          <a:off x="3746500" y="94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134107</xdr:rowOff>
    </xdr:from>
    <xdr:ext cx="599010" cy="259045"/>
    <xdr:sp macro="" textlink="">
      <xdr:nvSpPr>
        <xdr:cNvPr id="142" name="テキスト ボックス 141"/>
        <xdr:cNvSpPr txBox="1"/>
      </xdr:nvSpPr>
      <xdr:spPr>
        <a:xfrm>
          <a:off x="3497795" y="92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44251</xdr:rowOff>
    </xdr:from>
    <xdr:to>
      <xdr:col>15</xdr:col>
      <xdr:colOff>101600</xdr:colOff>
      <xdr:row>55</xdr:row>
      <xdr:rowOff>145851</xdr:rowOff>
    </xdr:to>
    <xdr:sp macro="" textlink="">
      <xdr:nvSpPr>
        <xdr:cNvPr id="143" name="楕円 142"/>
        <xdr:cNvSpPr/>
      </xdr:nvSpPr>
      <xdr:spPr>
        <a:xfrm>
          <a:off x="2857500" y="9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162378</xdr:rowOff>
    </xdr:from>
    <xdr:ext cx="599010" cy="259045"/>
    <xdr:sp macro="" textlink="">
      <xdr:nvSpPr>
        <xdr:cNvPr id="144" name="テキスト ボックス 143"/>
        <xdr:cNvSpPr txBox="1"/>
      </xdr:nvSpPr>
      <xdr:spPr>
        <a:xfrm>
          <a:off x="2608795" y="924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165484</xdr:rowOff>
    </xdr:from>
    <xdr:to>
      <xdr:col>10</xdr:col>
      <xdr:colOff>165100</xdr:colOff>
      <xdr:row>57</xdr:row>
      <xdr:rowOff>95634</xdr:rowOff>
    </xdr:to>
    <xdr:sp macro="" textlink="">
      <xdr:nvSpPr>
        <xdr:cNvPr id="145" name="楕円 144"/>
        <xdr:cNvSpPr/>
      </xdr:nvSpPr>
      <xdr:spPr>
        <a:xfrm>
          <a:off x="1968500" y="97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86761</xdr:rowOff>
    </xdr:from>
    <xdr:ext cx="599010" cy="259045"/>
    <xdr:sp macro="" textlink="">
      <xdr:nvSpPr>
        <xdr:cNvPr id="146" name="テキスト ボックス 145"/>
        <xdr:cNvSpPr txBox="1"/>
      </xdr:nvSpPr>
      <xdr:spPr>
        <a:xfrm>
          <a:off x="1719795" y="98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62539</xdr:rowOff>
    </xdr:from>
    <xdr:to>
      <xdr:col>6</xdr:col>
      <xdr:colOff>38100</xdr:colOff>
      <xdr:row>57</xdr:row>
      <xdr:rowOff>164139</xdr:rowOff>
    </xdr:to>
    <xdr:sp macro="" textlink="">
      <xdr:nvSpPr>
        <xdr:cNvPr id="147" name="楕円 146"/>
        <xdr:cNvSpPr/>
      </xdr:nvSpPr>
      <xdr:spPr>
        <a:xfrm>
          <a:off x="1079500" y="9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155266</xdr:rowOff>
    </xdr:from>
    <xdr:ext cx="599010" cy="259045"/>
    <xdr:sp macro="" textlink="">
      <xdr:nvSpPr>
        <xdr:cNvPr id="148" name="テキスト ボックス 147"/>
        <xdr:cNvSpPr txBox="1"/>
      </xdr:nvSpPr>
      <xdr:spPr>
        <a:xfrm>
          <a:off x="830795" y="99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116771</xdr:rowOff>
    </xdr:from>
    <xdr:to>
      <xdr:col>24</xdr:col>
      <xdr:colOff>63500</xdr:colOff>
      <xdr:row>75</xdr:row>
      <xdr:rowOff>118052</xdr:rowOff>
    </xdr:to>
    <xdr:cxnSp macro="">
      <xdr:nvCxnSpPr>
        <xdr:cNvPr id="174" name="直線コネクタ 173"/>
        <xdr:cNvCxnSpPr/>
      </xdr:nvCxnSpPr>
      <xdr:spPr>
        <a:xfrm>
          <a:off x="3797300" y="12975521"/>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116771</xdr:rowOff>
    </xdr:from>
    <xdr:to>
      <xdr:col>19</xdr:col>
      <xdr:colOff>177800</xdr:colOff>
      <xdr:row>75</xdr:row>
      <xdr:rowOff>150626</xdr:rowOff>
    </xdr:to>
    <xdr:cxnSp macro="">
      <xdr:nvCxnSpPr>
        <xdr:cNvPr id="177" name="直線コネクタ 176"/>
        <xdr:cNvCxnSpPr/>
      </xdr:nvCxnSpPr>
      <xdr:spPr>
        <a:xfrm flipV="1">
          <a:off x="2908300" y="12975521"/>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150626</xdr:rowOff>
    </xdr:from>
    <xdr:to>
      <xdr:col>15</xdr:col>
      <xdr:colOff>50800</xdr:colOff>
      <xdr:row>76</xdr:row>
      <xdr:rowOff>36305</xdr:rowOff>
    </xdr:to>
    <xdr:cxnSp macro="">
      <xdr:nvCxnSpPr>
        <xdr:cNvPr id="180" name="直線コネクタ 179"/>
        <xdr:cNvCxnSpPr/>
      </xdr:nvCxnSpPr>
      <xdr:spPr>
        <a:xfrm flipV="1">
          <a:off x="2019300" y="13009376"/>
          <a:ext cx="889000" cy="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129081</xdr:rowOff>
    </xdr:from>
    <xdr:to>
      <xdr:col>10</xdr:col>
      <xdr:colOff>114300</xdr:colOff>
      <xdr:row>76</xdr:row>
      <xdr:rowOff>36305</xdr:rowOff>
    </xdr:to>
    <xdr:cxnSp macro="">
      <xdr:nvCxnSpPr>
        <xdr:cNvPr id="183" name="直線コネクタ 182"/>
        <xdr:cNvCxnSpPr/>
      </xdr:nvCxnSpPr>
      <xdr:spPr>
        <a:xfrm>
          <a:off x="1130300" y="12987831"/>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67252</xdr:rowOff>
    </xdr:from>
    <xdr:to>
      <xdr:col>24</xdr:col>
      <xdr:colOff>114300</xdr:colOff>
      <xdr:row>75</xdr:row>
      <xdr:rowOff>168852</xdr:rowOff>
    </xdr:to>
    <xdr:sp macro="" textlink="">
      <xdr:nvSpPr>
        <xdr:cNvPr id="193" name="楕円 192"/>
        <xdr:cNvSpPr/>
      </xdr:nvSpPr>
      <xdr:spPr>
        <a:xfrm>
          <a:off x="4584700" y="12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45679</xdr:rowOff>
    </xdr:from>
    <xdr:ext cx="599010" cy="259045"/>
    <xdr:sp macro="" textlink="">
      <xdr:nvSpPr>
        <xdr:cNvPr id="194" name="民生費該当値テキスト"/>
        <xdr:cNvSpPr txBox="1"/>
      </xdr:nvSpPr>
      <xdr:spPr>
        <a:xfrm>
          <a:off x="4686300" y="1290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65971</xdr:rowOff>
    </xdr:from>
    <xdr:to>
      <xdr:col>20</xdr:col>
      <xdr:colOff>38100</xdr:colOff>
      <xdr:row>75</xdr:row>
      <xdr:rowOff>167571</xdr:rowOff>
    </xdr:to>
    <xdr:sp macro="" textlink="">
      <xdr:nvSpPr>
        <xdr:cNvPr id="195" name="楕円 194"/>
        <xdr:cNvSpPr/>
      </xdr:nvSpPr>
      <xdr:spPr>
        <a:xfrm>
          <a:off x="3746500" y="129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158698</xdr:rowOff>
    </xdr:from>
    <xdr:ext cx="599010" cy="259045"/>
    <xdr:sp macro="" textlink="">
      <xdr:nvSpPr>
        <xdr:cNvPr id="196" name="テキスト ボックス 195"/>
        <xdr:cNvSpPr txBox="1"/>
      </xdr:nvSpPr>
      <xdr:spPr>
        <a:xfrm>
          <a:off x="3497795" y="130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99827</xdr:rowOff>
    </xdr:from>
    <xdr:to>
      <xdr:col>15</xdr:col>
      <xdr:colOff>101600</xdr:colOff>
      <xdr:row>76</xdr:row>
      <xdr:rowOff>29976</xdr:rowOff>
    </xdr:to>
    <xdr:sp macro="" textlink="">
      <xdr:nvSpPr>
        <xdr:cNvPr id="197" name="楕円 196"/>
        <xdr:cNvSpPr/>
      </xdr:nvSpPr>
      <xdr:spPr>
        <a:xfrm>
          <a:off x="2857500" y="12958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21103</xdr:rowOff>
    </xdr:from>
    <xdr:ext cx="599010" cy="259045"/>
    <xdr:sp macro="" textlink="">
      <xdr:nvSpPr>
        <xdr:cNvPr id="198" name="テキスト ボックス 197"/>
        <xdr:cNvSpPr txBox="1"/>
      </xdr:nvSpPr>
      <xdr:spPr>
        <a:xfrm>
          <a:off x="2608795" y="130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156955</xdr:rowOff>
    </xdr:from>
    <xdr:to>
      <xdr:col>10</xdr:col>
      <xdr:colOff>165100</xdr:colOff>
      <xdr:row>76</xdr:row>
      <xdr:rowOff>87105</xdr:rowOff>
    </xdr:to>
    <xdr:sp macro="" textlink="">
      <xdr:nvSpPr>
        <xdr:cNvPr id="199" name="楕円 198"/>
        <xdr:cNvSpPr/>
      </xdr:nvSpPr>
      <xdr:spPr>
        <a:xfrm>
          <a:off x="1968500" y="130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78232</xdr:rowOff>
    </xdr:from>
    <xdr:ext cx="599010" cy="259045"/>
    <xdr:sp macro="" textlink="">
      <xdr:nvSpPr>
        <xdr:cNvPr id="200" name="テキスト ボックス 199"/>
        <xdr:cNvSpPr txBox="1"/>
      </xdr:nvSpPr>
      <xdr:spPr>
        <a:xfrm>
          <a:off x="1719795" y="131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78281</xdr:rowOff>
    </xdr:from>
    <xdr:to>
      <xdr:col>6</xdr:col>
      <xdr:colOff>38100</xdr:colOff>
      <xdr:row>76</xdr:row>
      <xdr:rowOff>8430</xdr:rowOff>
    </xdr:to>
    <xdr:sp macro="" textlink="">
      <xdr:nvSpPr>
        <xdr:cNvPr id="201" name="楕円 200"/>
        <xdr:cNvSpPr/>
      </xdr:nvSpPr>
      <xdr:spPr>
        <a:xfrm>
          <a:off x="1079500" y="12937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171009</xdr:rowOff>
    </xdr:from>
    <xdr:ext cx="599010" cy="259045"/>
    <xdr:sp macro="" textlink="">
      <xdr:nvSpPr>
        <xdr:cNvPr id="202" name="テキスト ボックス 201"/>
        <xdr:cNvSpPr txBox="1"/>
      </xdr:nvSpPr>
      <xdr:spPr>
        <a:xfrm>
          <a:off x="830795" y="130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168123</xdr:rowOff>
    </xdr:from>
    <xdr:to>
      <xdr:col>24</xdr:col>
      <xdr:colOff>63500</xdr:colOff>
      <xdr:row>96</xdr:row>
      <xdr:rowOff>94292</xdr:rowOff>
    </xdr:to>
    <xdr:cxnSp macro="">
      <xdr:nvCxnSpPr>
        <xdr:cNvPr id="231" name="直線コネクタ 230"/>
        <xdr:cNvCxnSpPr/>
      </xdr:nvCxnSpPr>
      <xdr:spPr>
        <a:xfrm flipV="1">
          <a:off x="3797300" y="16455873"/>
          <a:ext cx="838200" cy="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86458</xdr:rowOff>
    </xdr:from>
    <xdr:to>
      <xdr:col>19</xdr:col>
      <xdr:colOff>177800</xdr:colOff>
      <xdr:row>96</xdr:row>
      <xdr:rowOff>94292</xdr:rowOff>
    </xdr:to>
    <xdr:cxnSp macro="">
      <xdr:nvCxnSpPr>
        <xdr:cNvPr id="234" name="直線コネクタ 233"/>
        <xdr:cNvCxnSpPr/>
      </xdr:nvCxnSpPr>
      <xdr:spPr>
        <a:xfrm>
          <a:off x="2908300" y="16545658"/>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49967</xdr:rowOff>
    </xdr:from>
    <xdr:to>
      <xdr:col>15</xdr:col>
      <xdr:colOff>50800</xdr:colOff>
      <xdr:row>96</xdr:row>
      <xdr:rowOff>86458</xdr:rowOff>
    </xdr:to>
    <xdr:cxnSp macro="">
      <xdr:nvCxnSpPr>
        <xdr:cNvPr id="237" name="直線コネクタ 236"/>
        <xdr:cNvCxnSpPr/>
      </xdr:nvCxnSpPr>
      <xdr:spPr>
        <a:xfrm>
          <a:off x="2019300" y="16509167"/>
          <a:ext cx="8890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49967</xdr:rowOff>
    </xdr:from>
    <xdr:to>
      <xdr:col>10</xdr:col>
      <xdr:colOff>114300</xdr:colOff>
      <xdr:row>96</xdr:row>
      <xdr:rowOff>86641</xdr:rowOff>
    </xdr:to>
    <xdr:cxnSp macro="">
      <xdr:nvCxnSpPr>
        <xdr:cNvPr id="240" name="直線コネクタ 239"/>
        <xdr:cNvCxnSpPr/>
      </xdr:nvCxnSpPr>
      <xdr:spPr>
        <a:xfrm flipV="1">
          <a:off x="1130300" y="16509167"/>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117323</xdr:rowOff>
    </xdr:from>
    <xdr:to>
      <xdr:col>24</xdr:col>
      <xdr:colOff>114300</xdr:colOff>
      <xdr:row>96</xdr:row>
      <xdr:rowOff>47473</xdr:rowOff>
    </xdr:to>
    <xdr:sp macro="" textlink="">
      <xdr:nvSpPr>
        <xdr:cNvPr id="250" name="楕円 249"/>
        <xdr:cNvSpPr/>
      </xdr:nvSpPr>
      <xdr:spPr>
        <a:xfrm>
          <a:off x="45847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95750</xdr:rowOff>
    </xdr:from>
    <xdr:ext cx="534377" cy="259045"/>
    <xdr:sp macro="" textlink="">
      <xdr:nvSpPr>
        <xdr:cNvPr id="251" name="衛生費該当値テキスト"/>
        <xdr:cNvSpPr txBox="1"/>
      </xdr:nvSpPr>
      <xdr:spPr>
        <a:xfrm>
          <a:off x="4686300" y="163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43492</xdr:rowOff>
    </xdr:from>
    <xdr:to>
      <xdr:col>20</xdr:col>
      <xdr:colOff>38100</xdr:colOff>
      <xdr:row>96</xdr:row>
      <xdr:rowOff>145092</xdr:rowOff>
    </xdr:to>
    <xdr:sp macro="" textlink="">
      <xdr:nvSpPr>
        <xdr:cNvPr id="252" name="楕円 251"/>
        <xdr:cNvSpPr/>
      </xdr:nvSpPr>
      <xdr:spPr>
        <a:xfrm>
          <a:off x="3746500" y="165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136219</xdr:rowOff>
    </xdr:from>
    <xdr:ext cx="534377" cy="259045"/>
    <xdr:sp macro="" textlink="">
      <xdr:nvSpPr>
        <xdr:cNvPr id="253" name="テキスト ボックス 252"/>
        <xdr:cNvSpPr txBox="1"/>
      </xdr:nvSpPr>
      <xdr:spPr>
        <a:xfrm>
          <a:off x="3530111" y="165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35658</xdr:rowOff>
    </xdr:from>
    <xdr:to>
      <xdr:col>15</xdr:col>
      <xdr:colOff>101600</xdr:colOff>
      <xdr:row>96</xdr:row>
      <xdr:rowOff>137258</xdr:rowOff>
    </xdr:to>
    <xdr:sp macro="" textlink="">
      <xdr:nvSpPr>
        <xdr:cNvPr id="254" name="楕円 253"/>
        <xdr:cNvSpPr/>
      </xdr:nvSpPr>
      <xdr:spPr>
        <a:xfrm>
          <a:off x="2857500" y="1649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128385</xdr:rowOff>
    </xdr:from>
    <xdr:ext cx="534377" cy="259045"/>
    <xdr:sp macro="" textlink="">
      <xdr:nvSpPr>
        <xdr:cNvPr id="255" name="テキスト ボックス 254"/>
        <xdr:cNvSpPr txBox="1"/>
      </xdr:nvSpPr>
      <xdr:spPr>
        <a:xfrm>
          <a:off x="2641111" y="165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170617</xdr:rowOff>
    </xdr:from>
    <xdr:to>
      <xdr:col>10</xdr:col>
      <xdr:colOff>165100</xdr:colOff>
      <xdr:row>96</xdr:row>
      <xdr:rowOff>100767</xdr:rowOff>
    </xdr:to>
    <xdr:sp macro="" textlink="">
      <xdr:nvSpPr>
        <xdr:cNvPr id="256" name="楕円 255"/>
        <xdr:cNvSpPr/>
      </xdr:nvSpPr>
      <xdr:spPr>
        <a:xfrm>
          <a:off x="1968500" y="1645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91894</xdr:rowOff>
    </xdr:from>
    <xdr:ext cx="534377" cy="259045"/>
    <xdr:sp macro="" textlink="">
      <xdr:nvSpPr>
        <xdr:cNvPr id="257" name="テキスト ボックス 256"/>
        <xdr:cNvSpPr txBox="1"/>
      </xdr:nvSpPr>
      <xdr:spPr>
        <a:xfrm>
          <a:off x="1752111" y="165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35841</xdr:rowOff>
    </xdr:from>
    <xdr:to>
      <xdr:col>6</xdr:col>
      <xdr:colOff>38100</xdr:colOff>
      <xdr:row>96</xdr:row>
      <xdr:rowOff>137441</xdr:rowOff>
    </xdr:to>
    <xdr:sp macro="" textlink="">
      <xdr:nvSpPr>
        <xdr:cNvPr id="258" name="楕円 257"/>
        <xdr:cNvSpPr/>
      </xdr:nvSpPr>
      <xdr:spPr>
        <a:xfrm>
          <a:off x="1079500" y="16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128568</xdr:rowOff>
    </xdr:from>
    <xdr:ext cx="534377" cy="259045"/>
    <xdr:sp macro="" textlink="">
      <xdr:nvSpPr>
        <xdr:cNvPr id="259" name="テキスト ボックス 258"/>
        <xdr:cNvSpPr txBox="1"/>
      </xdr:nvSpPr>
      <xdr:spPr>
        <a:xfrm>
          <a:off x="863111" y="165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24943</xdr:rowOff>
    </xdr:from>
    <xdr:to>
      <xdr:col>41</xdr:col>
      <xdr:colOff>50800</xdr:colOff>
      <xdr:row>38</xdr:row>
      <xdr:rowOff>139700</xdr:rowOff>
    </xdr:to>
    <xdr:cxnSp macro="">
      <xdr:nvCxnSpPr>
        <xdr:cNvPr id="295" name="直線コネクタ 294"/>
        <xdr:cNvCxnSpPr/>
      </xdr:nvCxnSpPr>
      <xdr:spPr>
        <a:xfrm>
          <a:off x="6972300" y="6368593"/>
          <a:ext cx="889000" cy="28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145593</xdr:rowOff>
    </xdr:from>
    <xdr:to>
      <xdr:col>36</xdr:col>
      <xdr:colOff>165100</xdr:colOff>
      <xdr:row>37</xdr:row>
      <xdr:rowOff>75743</xdr:rowOff>
    </xdr:to>
    <xdr:sp macro="" textlink="">
      <xdr:nvSpPr>
        <xdr:cNvPr id="313" name="楕円 312"/>
        <xdr:cNvSpPr/>
      </xdr:nvSpPr>
      <xdr:spPr>
        <a:xfrm>
          <a:off x="6921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92270</xdr:rowOff>
    </xdr:from>
    <xdr:ext cx="469744" cy="259045"/>
    <xdr:sp macro="" textlink="">
      <xdr:nvSpPr>
        <xdr:cNvPr id="314" name="テキスト ボックス 313"/>
        <xdr:cNvSpPr txBox="1"/>
      </xdr:nvSpPr>
      <xdr:spPr>
        <a:xfrm>
          <a:off x="6737428"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1721</xdr:rowOff>
    </xdr:from>
    <xdr:to>
      <xdr:col>55</xdr:col>
      <xdr:colOff>0</xdr:colOff>
      <xdr:row>58</xdr:row>
      <xdr:rowOff>18778</xdr:rowOff>
    </xdr:to>
    <xdr:cxnSp macro="">
      <xdr:nvCxnSpPr>
        <xdr:cNvPr id="343" name="直線コネクタ 342"/>
        <xdr:cNvCxnSpPr/>
      </xdr:nvCxnSpPr>
      <xdr:spPr>
        <a:xfrm flipV="1">
          <a:off x="9639300" y="9945821"/>
          <a:ext cx="8382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18778</xdr:rowOff>
    </xdr:from>
    <xdr:to>
      <xdr:col>50</xdr:col>
      <xdr:colOff>114300</xdr:colOff>
      <xdr:row>58</xdr:row>
      <xdr:rowOff>43521</xdr:rowOff>
    </xdr:to>
    <xdr:cxnSp macro="">
      <xdr:nvCxnSpPr>
        <xdr:cNvPr id="346" name="直線コネクタ 345"/>
        <xdr:cNvCxnSpPr/>
      </xdr:nvCxnSpPr>
      <xdr:spPr>
        <a:xfrm flipV="1">
          <a:off x="8750300" y="9962878"/>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43521</xdr:rowOff>
    </xdr:from>
    <xdr:to>
      <xdr:col>45</xdr:col>
      <xdr:colOff>177800</xdr:colOff>
      <xdr:row>58</xdr:row>
      <xdr:rowOff>51662</xdr:rowOff>
    </xdr:to>
    <xdr:cxnSp macro="">
      <xdr:nvCxnSpPr>
        <xdr:cNvPr id="349" name="直線コネクタ 348"/>
        <xdr:cNvCxnSpPr/>
      </xdr:nvCxnSpPr>
      <xdr:spPr>
        <a:xfrm flipV="1">
          <a:off x="7861300" y="9987621"/>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46141</xdr:rowOff>
    </xdr:from>
    <xdr:to>
      <xdr:col>41</xdr:col>
      <xdr:colOff>50800</xdr:colOff>
      <xdr:row>58</xdr:row>
      <xdr:rowOff>51662</xdr:rowOff>
    </xdr:to>
    <xdr:cxnSp macro="">
      <xdr:nvCxnSpPr>
        <xdr:cNvPr id="352" name="直線コネクタ 351"/>
        <xdr:cNvCxnSpPr/>
      </xdr:nvCxnSpPr>
      <xdr:spPr>
        <a:xfrm>
          <a:off x="6972300" y="999024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122371</xdr:rowOff>
    </xdr:from>
    <xdr:to>
      <xdr:col>55</xdr:col>
      <xdr:colOff>50800</xdr:colOff>
      <xdr:row>58</xdr:row>
      <xdr:rowOff>52521</xdr:rowOff>
    </xdr:to>
    <xdr:sp macro="" textlink="">
      <xdr:nvSpPr>
        <xdr:cNvPr id="362" name="楕円 361"/>
        <xdr:cNvSpPr/>
      </xdr:nvSpPr>
      <xdr:spPr>
        <a:xfrm>
          <a:off x="104267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100798</xdr:rowOff>
    </xdr:from>
    <xdr:ext cx="534377" cy="259045"/>
    <xdr:sp macro="" textlink="">
      <xdr:nvSpPr>
        <xdr:cNvPr id="363" name="農林水産業費該当値テキスト"/>
        <xdr:cNvSpPr txBox="1"/>
      </xdr:nvSpPr>
      <xdr:spPr>
        <a:xfrm>
          <a:off x="10528300" y="98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139428</xdr:rowOff>
    </xdr:from>
    <xdr:to>
      <xdr:col>50</xdr:col>
      <xdr:colOff>165100</xdr:colOff>
      <xdr:row>58</xdr:row>
      <xdr:rowOff>69578</xdr:rowOff>
    </xdr:to>
    <xdr:sp macro="" textlink="">
      <xdr:nvSpPr>
        <xdr:cNvPr id="364" name="楕円 363"/>
        <xdr:cNvSpPr/>
      </xdr:nvSpPr>
      <xdr:spPr>
        <a:xfrm>
          <a:off x="95885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60705</xdr:rowOff>
    </xdr:from>
    <xdr:ext cx="534377" cy="259045"/>
    <xdr:sp macro="" textlink="">
      <xdr:nvSpPr>
        <xdr:cNvPr id="365" name="テキスト ボックス 364"/>
        <xdr:cNvSpPr txBox="1"/>
      </xdr:nvSpPr>
      <xdr:spPr>
        <a:xfrm>
          <a:off x="9372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164171</xdr:rowOff>
    </xdr:from>
    <xdr:to>
      <xdr:col>46</xdr:col>
      <xdr:colOff>38100</xdr:colOff>
      <xdr:row>58</xdr:row>
      <xdr:rowOff>94321</xdr:rowOff>
    </xdr:to>
    <xdr:sp macro="" textlink="">
      <xdr:nvSpPr>
        <xdr:cNvPr id="366" name="楕円 365"/>
        <xdr:cNvSpPr/>
      </xdr:nvSpPr>
      <xdr:spPr>
        <a:xfrm>
          <a:off x="8699500" y="99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85448</xdr:rowOff>
    </xdr:from>
    <xdr:ext cx="534377" cy="259045"/>
    <xdr:sp macro="" textlink="">
      <xdr:nvSpPr>
        <xdr:cNvPr id="367" name="テキスト ボックス 366"/>
        <xdr:cNvSpPr txBox="1"/>
      </xdr:nvSpPr>
      <xdr:spPr>
        <a:xfrm>
          <a:off x="8483111" y="100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xdr:rowOff>
    </xdr:from>
    <xdr:to>
      <xdr:col>41</xdr:col>
      <xdr:colOff>101600</xdr:colOff>
      <xdr:row>58</xdr:row>
      <xdr:rowOff>102462</xdr:rowOff>
    </xdr:to>
    <xdr:sp macro="" textlink="">
      <xdr:nvSpPr>
        <xdr:cNvPr id="368" name="楕円 367"/>
        <xdr:cNvSpPr/>
      </xdr:nvSpPr>
      <xdr:spPr>
        <a:xfrm>
          <a:off x="7810500" y="9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93589</xdr:rowOff>
    </xdr:from>
    <xdr:ext cx="534377" cy="259045"/>
    <xdr:sp macro="" textlink="">
      <xdr:nvSpPr>
        <xdr:cNvPr id="369" name="テキスト ボックス 368"/>
        <xdr:cNvSpPr txBox="1"/>
      </xdr:nvSpPr>
      <xdr:spPr>
        <a:xfrm>
          <a:off x="7594111" y="100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166791</xdr:rowOff>
    </xdr:from>
    <xdr:to>
      <xdr:col>36</xdr:col>
      <xdr:colOff>165100</xdr:colOff>
      <xdr:row>58</xdr:row>
      <xdr:rowOff>96941</xdr:rowOff>
    </xdr:to>
    <xdr:sp macro="" textlink="">
      <xdr:nvSpPr>
        <xdr:cNvPr id="370" name="楕円 369"/>
        <xdr:cNvSpPr/>
      </xdr:nvSpPr>
      <xdr:spPr>
        <a:xfrm>
          <a:off x="6921500" y="99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88068</xdr:rowOff>
    </xdr:from>
    <xdr:ext cx="534377" cy="259045"/>
    <xdr:sp macro="" textlink="">
      <xdr:nvSpPr>
        <xdr:cNvPr id="371" name="テキスト ボックス 370"/>
        <xdr:cNvSpPr txBox="1"/>
      </xdr:nvSpPr>
      <xdr:spPr>
        <a:xfrm>
          <a:off x="6705111" y="100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99313</xdr:rowOff>
    </xdr:from>
    <xdr:to>
      <xdr:col>55</xdr:col>
      <xdr:colOff>0</xdr:colOff>
      <xdr:row>77</xdr:row>
      <xdr:rowOff>99518</xdr:rowOff>
    </xdr:to>
    <xdr:cxnSp macro="">
      <xdr:nvCxnSpPr>
        <xdr:cNvPr id="400" name="直線コネクタ 399"/>
        <xdr:cNvCxnSpPr/>
      </xdr:nvCxnSpPr>
      <xdr:spPr>
        <a:xfrm flipV="1">
          <a:off x="9639300" y="13300963"/>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99518</xdr:rowOff>
    </xdr:from>
    <xdr:to>
      <xdr:col>50</xdr:col>
      <xdr:colOff>114300</xdr:colOff>
      <xdr:row>77</xdr:row>
      <xdr:rowOff>105766</xdr:rowOff>
    </xdr:to>
    <xdr:cxnSp macro="">
      <xdr:nvCxnSpPr>
        <xdr:cNvPr id="403" name="直線コネクタ 402"/>
        <xdr:cNvCxnSpPr/>
      </xdr:nvCxnSpPr>
      <xdr:spPr>
        <a:xfrm flipV="1">
          <a:off x="8750300" y="13301168"/>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105766</xdr:rowOff>
    </xdr:from>
    <xdr:to>
      <xdr:col>45</xdr:col>
      <xdr:colOff>177800</xdr:colOff>
      <xdr:row>77</xdr:row>
      <xdr:rowOff>136564</xdr:rowOff>
    </xdr:to>
    <xdr:cxnSp macro="">
      <xdr:nvCxnSpPr>
        <xdr:cNvPr id="406" name="直線コネクタ 405"/>
        <xdr:cNvCxnSpPr/>
      </xdr:nvCxnSpPr>
      <xdr:spPr>
        <a:xfrm flipV="1">
          <a:off x="7861300" y="13307416"/>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64325</xdr:rowOff>
    </xdr:from>
    <xdr:to>
      <xdr:col>41</xdr:col>
      <xdr:colOff>50800</xdr:colOff>
      <xdr:row>77</xdr:row>
      <xdr:rowOff>136564</xdr:rowOff>
    </xdr:to>
    <xdr:cxnSp macro="">
      <xdr:nvCxnSpPr>
        <xdr:cNvPr id="409" name="直線コネクタ 408"/>
        <xdr:cNvCxnSpPr/>
      </xdr:nvCxnSpPr>
      <xdr:spPr>
        <a:xfrm>
          <a:off x="6972300" y="13265975"/>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48513</xdr:rowOff>
    </xdr:from>
    <xdr:to>
      <xdr:col>55</xdr:col>
      <xdr:colOff>50800</xdr:colOff>
      <xdr:row>77</xdr:row>
      <xdr:rowOff>150113</xdr:rowOff>
    </xdr:to>
    <xdr:sp macro="" textlink="">
      <xdr:nvSpPr>
        <xdr:cNvPr id="419" name="楕円 418"/>
        <xdr:cNvSpPr/>
      </xdr:nvSpPr>
      <xdr:spPr>
        <a:xfrm>
          <a:off x="10426700" y="13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26940</xdr:rowOff>
    </xdr:from>
    <xdr:ext cx="534377" cy="259045"/>
    <xdr:sp macro="" textlink="">
      <xdr:nvSpPr>
        <xdr:cNvPr id="420" name="商工費該当値テキスト"/>
        <xdr:cNvSpPr txBox="1"/>
      </xdr:nvSpPr>
      <xdr:spPr>
        <a:xfrm>
          <a:off x="10528300" y="132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48718</xdr:rowOff>
    </xdr:from>
    <xdr:to>
      <xdr:col>50</xdr:col>
      <xdr:colOff>165100</xdr:colOff>
      <xdr:row>77</xdr:row>
      <xdr:rowOff>150318</xdr:rowOff>
    </xdr:to>
    <xdr:sp macro="" textlink="">
      <xdr:nvSpPr>
        <xdr:cNvPr id="421" name="楕円 420"/>
        <xdr:cNvSpPr/>
      </xdr:nvSpPr>
      <xdr:spPr>
        <a:xfrm>
          <a:off x="9588500" y="132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141445</xdr:rowOff>
    </xdr:from>
    <xdr:ext cx="534377" cy="259045"/>
    <xdr:sp macro="" textlink="">
      <xdr:nvSpPr>
        <xdr:cNvPr id="422" name="テキスト ボックス 421"/>
        <xdr:cNvSpPr txBox="1"/>
      </xdr:nvSpPr>
      <xdr:spPr>
        <a:xfrm>
          <a:off x="9372111" y="13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54966</xdr:rowOff>
    </xdr:from>
    <xdr:to>
      <xdr:col>46</xdr:col>
      <xdr:colOff>38100</xdr:colOff>
      <xdr:row>77</xdr:row>
      <xdr:rowOff>156566</xdr:rowOff>
    </xdr:to>
    <xdr:sp macro="" textlink="">
      <xdr:nvSpPr>
        <xdr:cNvPr id="423" name="楕円 422"/>
        <xdr:cNvSpPr/>
      </xdr:nvSpPr>
      <xdr:spPr>
        <a:xfrm>
          <a:off x="8699500" y="132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147693</xdr:rowOff>
    </xdr:from>
    <xdr:ext cx="534377" cy="259045"/>
    <xdr:sp macro="" textlink="">
      <xdr:nvSpPr>
        <xdr:cNvPr id="424" name="テキスト ボックス 423"/>
        <xdr:cNvSpPr txBox="1"/>
      </xdr:nvSpPr>
      <xdr:spPr>
        <a:xfrm>
          <a:off x="8483111" y="133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85764</xdr:rowOff>
    </xdr:from>
    <xdr:to>
      <xdr:col>41</xdr:col>
      <xdr:colOff>101600</xdr:colOff>
      <xdr:row>78</xdr:row>
      <xdr:rowOff>15914</xdr:rowOff>
    </xdr:to>
    <xdr:sp macro="" textlink="">
      <xdr:nvSpPr>
        <xdr:cNvPr id="425" name="楕円 424"/>
        <xdr:cNvSpPr/>
      </xdr:nvSpPr>
      <xdr:spPr>
        <a:xfrm>
          <a:off x="7810500" y="132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7041</xdr:rowOff>
    </xdr:from>
    <xdr:ext cx="534377" cy="259045"/>
    <xdr:sp macro="" textlink="">
      <xdr:nvSpPr>
        <xdr:cNvPr id="426" name="テキスト ボックス 425"/>
        <xdr:cNvSpPr txBox="1"/>
      </xdr:nvSpPr>
      <xdr:spPr>
        <a:xfrm>
          <a:off x="7594111" y="133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13525</xdr:rowOff>
    </xdr:from>
    <xdr:to>
      <xdr:col>36</xdr:col>
      <xdr:colOff>165100</xdr:colOff>
      <xdr:row>77</xdr:row>
      <xdr:rowOff>115125</xdr:rowOff>
    </xdr:to>
    <xdr:sp macro="" textlink="">
      <xdr:nvSpPr>
        <xdr:cNvPr id="427" name="楕円 426"/>
        <xdr:cNvSpPr/>
      </xdr:nvSpPr>
      <xdr:spPr>
        <a:xfrm>
          <a:off x="6921500" y="132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106252</xdr:rowOff>
    </xdr:from>
    <xdr:ext cx="534377" cy="259045"/>
    <xdr:sp macro="" textlink="">
      <xdr:nvSpPr>
        <xdr:cNvPr id="428" name="テキスト ボックス 427"/>
        <xdr:cNvSpPr txBox="1"/>
      </xdr:nvSpPr>
      <xdr:spPr>
        <a:xfrm>
          <a:off x="6705111" y="133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168464</xdr:rowOff>
    </xdr:from>
    <xdr:to>
      <xdr:col>55</xdr:col>
      <xdr:colOff>0</xdr:colOff>
      <xdr:row>96</xdr:row>
      <xdr:rowOff>139785</xdr:rowOff>
    </xdr:to>
    <xdr:cxnSp macro="">
      <xdr:nvCxnSpPr>
        <xdr:cNvPr id="453" name="直線コネクタ 452"/>
        <xdr:cNvCxnSpPr/>
      </xdr:nvCxnSpPr>
      <xdr:spPr>
        <a:xfrm>
          <a:off x="9639300" y="16456214"/>
          <a:ext cx="838200" cy="1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168464</xdr:rowOff>
    </xdr:from>
    <xdr:to>
      <xdr:col>50</xdr:col>
      <xdr:colOff>114300</xdr:colOff>
      <xdr:row>96</xdr:row>
      <xdr:rowOff>165801</xdr:rowOff>
    </xdr:to>
    <xdr:cxnSp macro="">
      <xdr:nvCxnSpPr>
        <xdr:cNvPr id="456" name="直線コネクタ 455"/>
        <xdr:cNvCxnSpPr/>
      </xdr:nvCxnSpPr>
      <xdr:spPr>
        <a:xfrm flipV="1">
          <a:off x="8750300" y="16456214"/>
          <a:ext cx="889000" cy="16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150662</xdr:rowOff>
    </xdr:from>
    <xdr:to>
      <xdr:col>45</xdr:col>
      <xdr:colOff>177800</xdr:colOff>
      <xdr:row>96</xdr:row>
      <xdr:rowOff>165801</xdr:rowOff>
    </xdr:to>
    <xdr:cxnSp macro="">
      <xdr:nvCxnSpPr>
        <xdr:cNvPr id="459" name="直線コネクタ 458"/>
        <xdr:cNvCxnSpPr/>
      </xdr:nvCxnSpPr>
      <xdr:spPr>
        <a:xfrm>
          <a:off x="7861300" y="1660986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146335</xdr:rowOff>
    </xdr:from>
    <xdr:to>
      <xdr:col>41</xdr:col>
      <xdr:colOff>50800</xdr:colOff>
      <xdr:row>96</xdr:row>
      <xdr:rowOff>150662</xdr:rowOff>
    </xdr:to>
    <xdr:cxnSp macro="">
      <xdr:nvCxnSpPr>
        <xdr:cNvPr id="462" name="直線コネクタ 461"/>
        <xdr:cNvCxnSpPr/>
      </xdr:nvCxnSpPr>
      <xdr:spPr>
        <a:xfrm>
          <a:off x="6972300" y="16605535"/>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88985</xdr:rowOff>
    </xdr:from>
    <xdr:to>
      <xdr:col>55</xdr:col>
      <xdr:colOff>50800</xdr:colOff>
      <xdr:row>97</xdr:row>
      <xdr:rowOff>19135</xdr:rowOff>
    </xdr:to>
    <xdr:sp macro="" textlink="">
      <xdr:nvSpPr>
        <xdr:cNvPr id="472" name="楕円 471"/>
        <xdr:cNvSpPr/>
      </xdr:nvSpPr>
      <xdr:spPr>
        <a:xfrm>
          <a:off x="10426700" y="165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3912</xdr:rowOff>
    </xdr:from>
    <xdr:ext cx="534377" cy="259045"/>
    <xdr:sp macro="" textlink="">
      <xdr:nvSpPr>
        <xdr:cNvPr id="473" name="土木費該当値テキスト"/>
        <xdr:cNvSpPr txBox="1"/>
      </xdr:nvSpPr>
      <xdr:spPr>
        <a:xfrm>
          <a:off x="10528300" y="164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117664</xdr:rowOff>
    </xdr:from>
    <xdr:to>
      <xdr:col>50</xdr:col>
      <xdr:colOff>165100</xdr:colOff>
      <xdr:row>96</xdr:row>
      <xdr:rowOff>47814</xdr:rowOff>
    </xdr:to>
    <xdr:sp macro="" textlink="">
      <xdr:nvSpPr>
        <xdr:cNvPr id="474" name="楕円 473"/>
        <xdr:cNvSpPr/>
      </xdr:nvSpPr>
      <xdr:spPr>
        <a:xfrm>
          <a:off x="9588500" y="16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38941</xdr:rowOff>
    </xdr:from>
    <xdr:ext cx="534377" cy="259045"/>
    <xdr:sp macro="" textlink="">
      <xdr:nvSpPr>
        <xdr:cNvPr id="475" name="テキスト ボックス 474"/>
        <xdr:cNvSpPr txBox="1"/>
      </xdr:nvSpPr>
      <xdr:spPr>
        <a:xfrm>
          <a:off x="9372111" y="164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115001</xdr:rowOff>
    </xdr:from>
    <xdr:to>
      <xdr:col>46</xdr:col>
      <xdr:colOff>38100</xdr:colOff>
      <xdr:row>97</xdr:row>
      <xdr:rowOff>45151</xdr:rowOff>
    </xdr:to>
    <xdr:sp macro="" textlink="">
      <xdr:nvSpPr>
        <xdr:cNvPr id="476" name="楕円 475"/>
        <xdr:cNvSpPr/>
      </xdr:nvSpPr>
      <xdr:spPr>
        <a:xfrm>
          <a:off x="8699500" y="16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36278</xdr:rowOff>
    </xdr:from>
    <xdr:ext cx="534377" cy="259045"/>
    <xdr:sp macro="" textlink="">
      <xdr:nvSpPr>
        <xdr:cNvPr id="477" name="テキスト ボックス 476"/>
        <xdr:cNvSpPr txBox="1"/>
      </xdr:nvSpPr>
      <xdr:spPr>
        <a:xfrm>
          <a:off x="8483111" y="166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99862</xdr:rowOff>
    </xdr:from>
    <xdr:to>
      <xdr:col>41</xdr:col>
      <xdr:colOff>101600</xdr:colOff>
      <xdr:row>97</xdr:row>
      <xdr:rowOff>30012</xdr:rowOff>
    </xdr:to>
    <xdr:sp macro="" textlink="">
      <xdr:nvSpPr>
        <xdr:cNvPr id="478" name="楕円 477"/>
        <xdr:cNvSpPr/>
      </xdr:nvSpPr>
      <xdr:spPr>
        <a:xfrm>
          <a:off x="7810500" y="165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21139</xdr:rowOff>
    </xdr:from>
    <xdr:ext cx="534377" cy="259045"/>
    <xdr:sp macro="" textlink="">
      <xdr:nvSpPr>
        <xdr:cNvPr id="479" name="テキスト ボックス 478"/>
        <xdr:cNvSpPr txBox="1"/>
      </xdr:nvSpPr>
      <xdr:spPr>
        <a:xfrm>
          <a:off x="7594111" y="166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95535</xdr:rowOff>
    </xdr:from>
    <xdr:to>
      <xdr:col>36</xdr:col>
      <xdr:colOff>165100</xdr:colOff>
      <xdr:row>97</xdr:row>
      <xdr:rowOff>25685</xdr:rowOff>
    </xdr:to>
    <xdr:sp macro="" textlink="">
      <xdr:nvSpPr>
        <xdr:cNvPr id="480" name="楕円 479"/>
        <xdr:cNvSpPr/>
      </xdr:nvSpPr>
      <xdr:spPr>
        <a:xfrm>
          <a:off x="6921500" y="165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16812</xdr:rowOff>
    </xdr:from>
    <xdr:ext cx="534377" cy="259045"/>
    <xdr:sp macro="" textlink="">
      <xdr:nvSpPr>
        <xdr:cNvPr id="481" name="テキスト ボックス 480"/>
        <xdr:cNvSpPr txBox="1"/>
      </xdr:nvSpPr>
      <xdr:spPr>
        <a:xfrm>
          <a:off x="6705111" y="166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59919</xdr:rowOff>
    </xdr:from>
    <xdr:to>
      <xdr:col>85</xdr:col>
      <xdr:colOff>127000</xdr:colOff>
      <xdr:row>39</xdr:row>
      <xdr:rowOff>71806</xdr:rowOff>
    </xdr:to>
    <xdr:cxnSp macro="">
      <xdr:nvCxnSpPr>
        <xdr:cNvPr id="513" name="直線コネクタ 512"/>
        <xdr:cNvCxnSpPr/>
      </xdr:nvCxnSpPr>
      <xdr:spPr>
        <a:xfrm flipV="1">
          <a:off x="15481300" y="674646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47346</xdr:rowOff>
    </xdr:from>
    <xdr:to>
      <xdr:col>81</xdr:col>
      <xdr:colOff>50800</xdr:colOff>
      <xdr:row>39</xdr:row>
      <xdr:rowOff>71806</xdr:rowOff>
    </xdr:to>
    <xdr:cxnSp macro="">
      <xdr:nvCxnSpPr>
        <xdr:cNvPr id="516" name="直線コネクタ 515"/>
        <xdr:cNvCxnSpPr/>
      </xdr:nvCxnSpPr>
      <xdr:spPr>
        <a:xfrm>
          <a:off x="14592300" y="6733896"/>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47346</xdr:rowOff>
    </xdr:from>
    <xdr:to>
      <xdr:col>76</xdr:col>
      <xdr:colOff>114300</xdr:colOff>
      <xdr:row>39</xdr:row>
      <xdr:rowOff>49337</xdr:rowOff>
    </xdr:to>
    <xdr:cxnSp macro="">
      <xdr:nvCxnSpPr>
        <xdr:cNvPr id="519" name="直線コネクタ 518"/>
        <xdr:cNvCxnSpPr/>
      </xdr:nvCxnSpPr>
      <xdr:spPr>
        <a:xfrm flipV="1">
          <a:off x="13703300" y="6733896"/>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49337</xdr:rowOff>
    </xdr:from>
    <xdr:to>
      <xdr:col>71</xdr:col>
      <xdr:colOff>177800</xdr:colOff>
      <xdr:row>39</xdr:row>
      <xdr:rowOff>62956</xdr:rowOff>
    </xdr:to>
    <xdr:cxnSp macro="">
      <xdr:nvCxnSpPr>
        <xdr:cNvPr id="522" name="直線コネクタ 521"/>
        <xdr:cNvCxnSpPr/>
      </xdr:nvCxnSpPr>
      <xdr:spPr>
        <a:xfrm flipV="1">
          <a:off x="12814300" y="6735887"/>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9119</xdr:rowOff>
    </xdr:from>
    <xdr:to>
      <xdr:col>85</xdr:col>
      <xdr:colOff>177800</xdr:colOff>
      <xdr:row>39</xdr:row>
      <xdr:rowOff>110719</xdr:rowOff>
    </xdr:to>
    <xdr:sp macro="" textlink="">
      <xdr:nvSpPr>
        <xdr:cNvPr id="532" name="楕円 531"/>
        <xdr:cNvSpPr/>
      </xdr:nvSpPr>
      <xdr:spPr>
        <a:xfrm>
          <a:off x="16268700" y="66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95496</xdr:rowOff>
    </xdr:from>
    <xdr:ext cx="534377" cy="259045"/>
    <xdr:sp macro="" textlink="">
      <xdr:nvSpPr>
        <xdr:cNvPr id="533" name="消防費該当値テキスト"/>
        <xdr:cNvSpPr txBox="1"/>
      </xdr:nvSpPr>
      <xdr:spPr>
        <a:xfrm>
          <a:off x="16370300" y="6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21006</xdr:rowOff>
    </xdr:from>
    <xdr:to>
      <xdr:col>81</xdr:col>
      <xdr:colOff>101600</xdr:colOff>
      <xdr:row>39</xdr:row>
      <xdr:rowOff>122606</xdr:rowOff>
    </xdr:to>
    <xdr:sp macro="" textlink="">
      <xdr:nvSpPr>
        <xdr:cNvPr id="534" name="楕円 533"/>
        <xdr:cNvSpPr/>
      </xdr:nvSpPr>
      <xdr:spPr>
        <a:xfrm>
          <a:off x="15430500" y="67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113733</xdr:rowOff>
    </xdr:from>
    <xdr:ext cx="534377" cy="259045"/>
    <xdr:sp macro="" textlink="">
      <xdr:nvSpPr>
        <xdr:cNvPr id="535" name="テキスト ボックス 534"/>
        <xdr:cNvSpPr txBox="1"/>
      </xdr:nvSpPr>
      <xdr:spPr>
        <a:xfrm>
          <a:off x="15214111" y="6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167996</xdr:rowOff>
    </xdr:from>
    <xdr:to>
      <xdr:col>76</xdr:col>
      <xdr:colOff>165100</xdr:colOff>
      <xdr:row>39</xdr:row>
      <xdr:rowOff>98146</xdr:rowOff>
    </xdr:to>
    <xdr:sp macro="" textlink="">
      <xdr:nvSpPr>
        <xdr:cNvPr id="536" name="楕円 535"/>
        <xdr:cNvSpPr/>
      </xdr:nvSpPr>
      <xdr:spPr>
        <a:xfrm>
          <a:off x="14541500" y="66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89273</xdr:rowOff>
    </xdr:from>
    <xdr:ext cx="534377" cy="259045"/>
    <xdr:sp macro="" textlink="">
      <xdr:nvSpPr>
        <xdr:cNvPr id="537" name="テキスト ボックス 536"/>
        <xdr:cNvSpPr txBox="1"/>
      </xdr:nvSpPr>
      <xdr:spPr>
        <a:xfrm>
          <a:off x="14325111" y="6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169987</xdr:rowOff>
    </xdr:from>
    <xdr:to>
      <xdr:col>72</xdr:col>
      <xdr:colOff>38100</xdr:colOff>
      <xdr:row>39</xdr:row>
      <xdr:rowOff>100137</xdr:rowOff>
    </xdr:to>
    <xdr:sp macro="" textlink="">
      <xdr:nvSpPr>
        <xdr:cNvPr id="538" name="楕円 537"/>
        <xdr:cNvSpPr/>
      </xdr:nvSpPr>
      <xdr:spPr>
        <a:xfrm>
          <a:off x="13652500" y="66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91264</xdr:rowOff>
    </xdr:from>
    <xdr:ext cx="534377" cy="259045"/>
    <xdr:sp macro="" textlink="">
      <xdr:nvSpPr>
        <xdr:cNvPr id="539" name="テキスト ボックス 538"/>
        <xdr:cNvSpPr txBox="1"/>
      </xdr:nvSpPr>
      <xdr:spPr>
        <a:xfrm>
          <a:off x="13436111" y="67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12156</xdr:rowOff>
    </xdr:from>
    <xdr:to>
      <xdr:col>67</xdr:col>
      <xdr:colOff>101600</xdr:colOff>
      <xdr:row>39</xdr:row>
      <xdr:rowOff>113756</xdr:rowOff>
    </xdr:to>
    <xdr:sp macro="" textlink="">
      <xdr:nvSpPr>
        <xdr:cNvPr id="540" name="楕円 539"/>
        <xdr:cNvSpPr/>
      </xdr:nvSpPr>
      <xdr:spPr>
        <a:xfrm>
          <a:off x="12763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104883</xdr:rowOff>
    </xdr:from>
    <xdr:ext cx="534377" cy="259045"/>
    <xdr:sp macro="" textlink="">
      <xdr:nvSpPr>
        <xdr:cNvPr id="541" name="テキスト ボックス 540"/>
        <xdr:cNvSpPr txBox="1"/>
      </xdr:nvSpPr>
      <xdr:spPr>
        <a:xfrm>
          <a:off x="12547111" y="67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29801</xdr:rowOff>
    </xdr:from>
    <xdr:to>
      <xdr:col>85</xdr:col>
      <xdr:colOff>127000</xdr:colOff>
      <xdr:row>57</xdr:row>
      <xdr:rowOff>80535</xdr:rowOff>
    </xdr:to>
    <xdr:cxnSp macro="">
      <xdr:nvCxnSpPr>
        <xdr:cNvPr id="570" name="直線コネクタ 569"/>
        <xdr:cNvCxnSpPr/>
      </xdr:nvCxnSpPr>
      <xdr:spPr>
        <a:xfrm>
          <a:off x="15481300" y="9802451"/>
          <a:ext cx="8382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29801</xdr:rowOff>
    </xdr:from>
    <xdr:to>
      <xdr:col>81</xdr:col>
      <xdr:colOff>50800</xdr:colOff>
      <xdr:row>57</xdr:row>
      <xdr:rowOff>95866</xdr:rowOff>
    </xdr:to>
    <xdr:cxnSp macro="">
      <xdr:nvCxnSpPr>
        <xdr:cNvPr id="573" name="直線コネクタ 572"/>
        <xdr:cNvCxnSpPr/>
      </xdr:nvCxnSpPr>
      <xdr:spPr>
        <a:xfrm flipV="1">
          <a:off x="14592300" y="980245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95866</xdr:rowOff>
    </xdr:from>
    <xdr:to>
      <xdr:col>76</xdr:col>
      <xdr:colOff>114300</xdr:colOff>
      <xdr:row>58</xdr:row>
      <xdr:rowOff>40911</xdr:rowOff>
    </xdr:to>
    <xdr:cxnSp macro="">
      <xdr:nvCxnSpPr>
        <xdr:cNvPr id="576" name="直線コネクタ 575"/>
        <xdr:cNvCxnSpPr/>
      </xdr:nvCxnSpPr>
      <xdr:spPr>
        <a:xfrm flipV="1">
          <a:off x="13703300" y="9868516"/>
          <a:ext cx="8890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40911</xdr:rowOff>
    </xdr:from>
    <xdr:to>
      <xdr:col>71</xdr:col>
      <xdr:colOff>177800</xdr:colOff>
      <xdr:row>58</xdr:row>
      <xdr:rowOff>77875</xdr:rowOff>
    </xdr:to>
    <xdr:cxnSp macro="">
      <xdr:nvCxnSpPr>
        <xdr:cNvPr id="579" name="直線コネクタ 578"/>
        <xdr:cNvCxnSpPr/>
      </xdr:nvCxnSpPr>
      <xdr:spPr>
        <a:xfrm flipV="1">
          <a:off x="12814300" y="9985011"/>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29735</xdr:rowOff>
    </xdr:from>
    <xdr:to>
      <xdr:col>85</xdr:col>
      <xdr:colOff>177800</xdr:colOff>
      <xdr:row>57</xdr:row>
      <xdr:rowOff>131335</xdr:rowOff>
    </xdr:to>
    <xdr:sp macro="" textlink="">
      <xdr:nvSpPr>
        <xdr:cNvPr id="589" name="楕円 588"/>
        <xdr:cNvSpPr/>
      </xdr:nvSpPr>
      <xdr:spPr>
        <a:xfrm>
          <a:off x="16268700" y="98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8162</xdr:rowOff>
    </xdr:from>
    <xdr:ext cx="534377" cy="259045"/>
    <xdr:sp macro="" textlink="">
      <xdr:nvSpPr>
        <xdr:cNvPr id="590" name="教育費該当値テキスト"/>
        <xdr:cNvSpPr txBox="1"/>
      </xdr:nvSpPr>
      <xdr:spPr>
        <a:xfrm>
          <a:off x="16370300" y="97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150451</xdr:rowOff>
    </xdr:from>
    <xdr:to>
      <xdr:col>81</xdr:col>
      <xdr:colOff>101600</xdr:colOff>
      <xdr:row>57</xdr:row>
      <xdr:rowOff>80601</xdr:rowOff>
    </xdr:to>
    <xdr:sp macro="" textlink="">
      <xdr:nvSpPr>
        <xdr:cNvPr id="591" name="楕円 590"/>
        <xdr:cNvSpPr/>
      </xdr:nvSpPr>
      <xdr:spPr>
        <a:xfrm>
          <a:off x="15430500" y="97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71728</xdr:rowOff>
    </xdr:from>
    <xdr:ext cx="534377" cy="259045"/>
    <xdr:sp macro="" textlink="">
      <xdr:nvSpPr>
        <xdr:cNvPr id="592" name="テキスト ボックス 591"/>
        <xdr:cNvSpPr txBox="1"/>
      </xdr:nvSpPr>
      <xdr:spPr>
        <a:xfrm>
          <a:off x="15214111" y="98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45066</xdr:rowOff>
    </xdr:from>
    <xdr:to>
      <xdr:col>76</xdr:col>
      <xdr:colOff>165100</xdr:colOff>
      <xdr:row>57</xdr:row>
      <xdr:rowOff>146666</xdr:rowOff>
    </xdr:to>
    <xdr:sp macro="" textlink="">
      <xdr:nvSpPr>
        <xdr:cNvPr id="593" name="楕円 592"/>
        <xdr:cNvSpPr/>
      </xdr:nvSpPr>
      <xdr:spPr>
        <a:xfrm>
          <a:off x="14541500" y="9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137793</xdr:rowOff>
    </xdr:from>
    <xdr:ext cx="534377" cy="259045"/>
    <xdr:sp macro="" textlink="">
      <xdr:nvSpPr>
        <xdr:cNvPr id="594" name="テキスト ボックス 593"/>
        <xdr:cNvSpPr txBox="1"/>
      </xdr:nvSpPr>
      <xdr:spPr>
        <a:xfrm>
          <a:off x="14325111" y="99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161561</xdr:rowOff>
    </xdr:from>
    <xdr:to>
      <xdr:col>72</xdr:col>
      <xdr:colOff>38100</xdr:colOff>
      <xdr:row>58</xdr:row>
      <xdr:rowOff>91711</xdr:rowOff>
    </xdr:to>
    <xdr:sp macro="" textlink="">
      <xdr:nvSpPr>
        <xdr:cNvPr id="595" name="楕円 594"/>
        <xdr:cNvSpPr/>
      </xdr:nvSpPr>
      <xdr:spPr>
        <a:xfrm>
          <a:off x="13652500" y="99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82838</xdr:rowOff>
    </xdr:from>
    <xdr:ext cx="534377" cy="259045"/>
    <xdr:sp macro="" textlink="">
      <xdr:nvSpPr>
        <xdr:cNvPr id="596" name="テキスト ボックス 595"/>
        <xdr:cNvSpPr txBox="1"/>
      </xdr:nvSpPr>
      <xdr:spPr>
        <a:xfrm>
          <a:off x="13436111" y="100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27075</xdr:rowOff>
    </xdr:from>
    <xdr:to>
      <xdr:col>67</xdr:col>
      <xdr:colOff>101600</xdr:colOff>
      <xdr:row>58</xdr:row>
      <xdr:rowOff>128675</xdr:rowOff>
    </xdr:to>
    <xdr:sp macro="" textlink="">
      <xdr:nvSpPr>
        <xdr:cNvPr id="597" name="楕円 596"/>
        <xdr:cNvSpPr/>
      </xdr:nvSpPr>
      <xdr:spPr>
        <a:xfrm>
          <a:off x="12763500" y="99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119802</xdr:rowOff>
    </xdr:from>
    <xdr:ext cx="534377" cy="259045"/>
    <xdr:sp macro="" textlink="">
      <xdr:nvSpPr>
        <xdr:cNvPr id="598" name="テキスト ボックス 597"/>
        <xdr:cNvSpPr txBox="1"/>
      </xdr:nvSpPr>
      <xdr:spPr>
        <a:xfrm>
          <a:off x="12547111" y="10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119352</xdr:rowOff>
    </xdr:from>
    <xdr:to>
      <xdr:col>85</xdr:col>
      <xdr:colOff>127000</xdr:colOff>
      <xdr:row>78</xdr:row>
      <xdr:rowOff>135658</xdr:rowOff>
    </xdr:to>
    <xdr:cxnSp macro="">
      <xdr:nvCxnSpPr>
        <xdr:cNvPr id="625" name="直線コネクタ 624"/>
        <xdr:cNvCxnSpPr/>
      </xdr:nvCxnSpPr>
      <xdr:spPr>
        <a:xfrm flipV="1">
          <a:off x="15481300" y="13492452"/>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127908</xdr:rowOff>
    </xdr:from>
    <xdr:to>
      <xdr:col>81</xdr:col>
      <xdr:colOff>50800</xdr:colOff>
      <xdr:row>78</xdr:row>
      <xdr:rowOff>135658</xdr:rowOff>
    </xdr:to>
    <xdr:cxnSp macro="">
      <xdr:nvCxnSpPr>
        <xdr:cNvPr id="628" name="直線コネクタ 627"/>
        <xdr:cNvCxnSpPr/>
      </xdr:nvCxnSpPr>
      <xdr:spPr>
        <a:xfrm>
          <a:off x="14592300" y="1350100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127908</xdr:rowOff>
    </xdr:from>
    <xdr:to>
      <xdr:col>76</xdr:col>
      <xdr:colOff>114300</xdr:colOff>
      <xdr:row>78</xdr:row>
      <xdr:rowOff>136020</xdr:rowOff>
    </xdr:to>
    <xdr:cxnSp macro="">
      <xdr:nvCxnSpPr>
        <xdr:cNvPr id="631" name="直線コネクタ 630"/>
        <xdr:cNvCxnSpPr/>
      </xdr:nvCxnSpPr>
      <xdr:spPr>
        <a:xfrm flipV="1">
          <a:off x="13703300" y="13501008"/>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124747</xdr:rowOff>
    </xdr:from>
    <xdr:to>
      <xdr:col>71</xdr:col>
      <xdr:colOff>177800</xdr:colOff>
      <xdr:row>78</xdr:row>
      <xdr:rowOff>136020</xdr:rowOff>
    </xdr:to>
    <xdr:cxnSp macro="">
      <xdr:nvCxnSpPr>
        <xdr:cNvPr id="634" name="直線コネクタ 633"/>
        <xdr:cNvCxnSpPr/>
      </xdr:nvCxnSpPr>
      <xdr:spPr>
        <a:xfrm>
          <a:off x="12814300" y="13497847"/>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68552</xdr:rowOff>
    </xdr:from>
    <xdr:to>
      <xdr:col>85</xdr:col>
      <xdr:colOff>177800</xdr:colOff>
      <xdr:row>78</xdr:row>
      <xdr:rowOff>170152</xdr:rowOff>
    </xdr:to>
    <xdr:sp macro="" textlink="">
      <xdr:nvSpPr>
        <xdr:cNvPr id="644" name="楕円 643"/>
        <xdr:cNvSpPr/>
      </xdr:nvSpPr>
      <xdr:spPr>
        <a:xfrm>
          <a:off x="16268700" y="134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84858</xdr:rowOff>
    </xdr:from>
    <xdr:to>
      <xdr:col>81</xdr:col>
      <xdr:colOff>101600</xdr:colOff>
      <xdr:row>79</xdr:row>
      <xdr:rowOff>15008</xdr:rowOff>
    </xdr:to>
    <xdr:sp macro="" textlink="">
      <xdr:nvSpPr>
        <xdr:cNvPr id="646" name="楕円 645"/>
        <xdr:cNvSpPr/>
      </xdr:nvSpPr>
      <xdr:spPr>
        <a:xfrm>
          <a:off x="15430500" y="134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6135</xdr:rowOff>
    </xdr:from>
    <xdr:ext cx="469744" cy="259045"/>
    <xdr:sp macro="" textlink="">
      <xdr:nvSpPr>
        <xdr:cNvPr id="647" name="テキスト ボックス 646"/>
        <xdr:cNvSpPr txBox="1"/>
      </xdr:nvSpPr>
      <xdr:spPr>
        <a:xfrm>
          <a:off x="15246428" y="135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77108</xdr:rowOff>
    </xdr:from>
    <xdr:to>
      <xdr:col>76</xdr:col>
      <xdr:colOff>165100</xdr:colOff>
      <xdr:row>79</xdr:row>
      <xdr:rowOff>7258</xdr:rowOff>
    </xdr:to>
    <xdr:sp macro="" textlink="">
      <xdr:nvSpPr>
        <xdr:cNvPr id="648" name="楕円 647"/>
        <xdr:cNvSpPr/>
      </xdr:nvSpPr>
      <xdr:spPr>
        <a:xfrm>
          <a:off x="14541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169835</xdr:rowOff>
    </xdr:from>
    <xdr:ext cx="469744" cy="259045"/>
    <xdr:sp macro="" textlink="">
      <xdr:nvSpPr>
        <xdr:cNvPr id="649" name="テキスト ボックス 648"/>
        <xdr:cNvSpPr txBox="1"/>
      </xdr:nvSpPr>
      <xdr:spPr>
        <a:xfrm>
          <a:off x="14357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85220</xdr:rowOff>
    </xdr:from>
    <xdr:to>
      <xdr:col>72</xdr:col>
      <xdr:colOff>38100</xdr:colOff>
      <xdr:row>79</xdr:row>
      <xdr:rowOff>15370</xdr:rowOff>
    </xdr:to>
    <xdr:sp macro="" textlink="">
      <xdr:nvSpPr>
        <xdr:cNvPr id="650" name="楕円 649"/>
        <xdr:cNvSpPr/>
      </xdr:nvSpPr>
      <xdr:spPr>
        <a:xfrm>
          <a:off x="13652500" y="134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6497</xdr:rowOff>
    </xdr:from>
    <xdr:ext cx="469744" cy="259045"/>
    <xdr:sp macro="" textlink="">
      <xdr:nvSpPr>
        <xdr:cNvPr id="651" name="テキスト ボックス 650"/>
        <xdr:cNvSpPr txBox="1"/>
      </xdr:nvSpPr>
      <xdr:spPr>
        <a:xfrm>
          <a:off x="13468428" y="1355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73947</xdr:rowOff>
    </xdr:from>
    <xdr:to>
      <xdr:col>67</xdr:col>
      <xdr:colOff>101600</xdr:colOff>
      <xdr:row>79</xdr:row>
      <xdr:rowOff>4097</xdr:rowOff>
    </xdr:to>
    <xdr:sp macro="" textlink="">
      <xdr:nvSpPr>
        <xdr:cNvPr id="652" name="楕円 651"/>
        <xdr:cNvSpPr/>
      </xdr:nvSpPr>
      <xdr:spPr>
        <a:xfrm>
          <a:off x="12763500" y="13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20624</xdr:rowOff>
    </xdr:from>
    <xdr:ext cx="469744" cy="259045"/>
    <xdr:sp macro="" textlink="">
      <xdr:nvSpPr>
        <xdr:cNvPr id="653" name="テキスト ボックス 652"/>
        <xdr:cNvSpPr txBox="1"/>
      </xdr:nvSpPr>
      <xdr:spPr>
        <a:xfrm>
          <a:off x="12579428" y="132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63449</xdr:rowOff>
    </xdr:from>
    <xdr:to>
      <xdr:col>85</xdr:col>
      <xdr:colOff>127000</xdr:colOff>
      <xdr:row>97</xdr:row>
      <xdr:rowOff>67170</xdr:rowOff>
    </xdr:to>
    <xdr:cxnSp macro="">
      <xdr:nvCxnSpPr>
        <xdr:cNvPr id="680" name="直線コネクタ 679"/>
        <xdr:cNvCxnSpPr/>
      </xdr:nvCxnSpPr>
      <xdr:spPr>
        <a:xfrm flipV="1">
          <a:off x="15481300" y="16694099"/>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67170</xdr:rowOff>
    </xdr:from>
    <xdr:to>
      <xdr:col>81</xdr:col>
      <xdr:colOff>50800</xdr:colOff>
      <xdr:row>97</xdr:row>
      <xdr:rowOff>78229</xdr:rowOff>
    </xdr:to>
    <xdr:cxnSp macro="">
      <xdr:nvCxnSpPr>
        <xdr:cNvPr id="683" name="直線コネクタ 682"/>
        <xdr:cNvCxnSpPr/>
      </xdr:nvCxnSpPr>
      <xdr:spPr>
        <a:xfrm flipV="1">
          <a:off x="14592300" y="16697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78229</xdr:rowOff>
    </xdr:from>
    <xdr:to>
      <xdr:col>76</xdr:col>
      <xdr:colOff>114300</xdr:colOff>
      <xdr:row>97</xdr:row>
      <xdr:rowOff>82728</xdr:rowOff>
    </xdr:to>
    <xdr:cxnSp macro="">
      <xdr:nvCxnSpPr>
        <xdr:cNvPr id="686" name="直線コネクタ 685"/>
        <xdr:cNvCxnSpPr/>
      </xdr:nvCxnSpPr>
      <xdr:spPr>
        <a:xfrm flipV="1">
          <a:off x="13703300" y="16708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71980</xdr:rowOff>
    </xdr:from>
    <xdr:to>
      <xdr:col>71</xdr:col>
      <xdr:colOff>177800</xdr:colOff>
      <xdr:row>97</xdr:row>
      <xdr:rowOff>82728</xdr:rowOff>
    </xdr:to>
    <xdr:cxnSp macro="">
      <xdr:nvCxnSpPr>
        <xdr:cNvPr id="689" name="直線コネクタ 688"/>
        <xdr:cNvCxnSpPr/>
      </xdr:nvCxnSpPr>
      <xdr:spPr>
        <a:xfrm>
          <a:off x="12814300" y="1670263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12649</xdr:rowOff>
    </xdr:from>
    <xdr:to>
      <xdr:col>85</xdr:col>
      <xdr:colOff>177800</xdr:colOff>
      <xdr:row>97</xdr:row>
      <xdr:rowOff>114249</xdr:rowOff>
    </xdr:to>
    <xdr:sp macro="" textlink="">
      <xdr:nvSpPr>
        <xdr:cNvPr id="699" name="楕円 698"/>
        <xdr:cNvSpPr/>
      </xdr:nvSpPr>
      <xdr:spPr>
        <a:xfrm>
          <a:off x="162687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162526</xdr:rowOff>
    </xdr:from>
    <xdr:ext cx="534377" cy="259045"/>
    <xdr:sp macro="" textlink="">
      <xdr:nvSpPr>
        <xdr:cNvPr id="700" name="公債費該当値テキスト"/>
        <xdr:cNvSpPr txBox="1"/>
      </xdr:nvSpPr>
      <xdr:spPr>
        <a:xfrm>
          <a:off x="16370300" y="166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16370</xdr:rowOff>
    </xdr:from>
    <xdr:to>
      <xdr:col>81</xdr:col>
      <xdr:colOff>101600</xdr:colOff>
      <xdr:row>97</xdr:row>
      <xdr:rowOff>117970</xdr:rowOff>
    </xdr:to>
    <xdr:sp macro="" textlink="">
      <xdr:nvSpPr>
        <xdr:cNvPr id="701" name="楕円 700"/>
        <xdr:cNvSpPr/>
      </xdr:nvSpPr>
      <xdr:spPr>
        <a:xfrm>
          <a:off x="15430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109097</xdr:rowOff>
    </xdr:from>
    <xdr:ext cx="534377" cy="259045"/>
    <xdr:sp macro="" textlink="">
      <xdr:nvSpPr>
        <xdr:cNvPr id="702" name="テキスト ボックス 701"/>
        <xdr:cNvSpPr txBox="1"/>
      </xdr:nvSpPr>
      <xdr:spPr>
        <a:xfrm>
          <a:off x="15214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27429</xdr:rowOff>
    </xdr:from>
    <xdr:to>
      <xdr:col>76</xdr:col>
      <xdr:colOff>165100</xdr:colOff>
      <xdr:row>97</xdr:row>
      <xdr:rowOff>129029</xdr:rowOff>
    </xdr:to>
    <xdr:sp macro="" textlink="">
      <xdr:nvSpPr>
        <xdr:cNvPr id="703" name="楕円 702"/>
        <xdr:cNvSpPr/>
      </xdr:nvSpPr>
      <xdr:spPr>
        <a:xfrm>
          <a:off x="14541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120156</xdr:rowOff>
    </xdr:from>
    <xdr:ext cx="534377" cy="259045"/>
    <xdr:sp macro="" textlink="">
      <xdr:nvSpPr>
        <xdr:cNvPr id="704" name="テキスト ボックス 703"/>
        <xdr:cNvSpPr txBox="1"/>
      </xdr:nvSpPr>
      <xdr:spPr>
        <a:xfrm>
          <a:off x="14325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31928</xdr:rowOff>
    </xdr:from>
    <xdr:to>
      <xdr:col>72</xdr:col>
      <xdr:colOff>38100</xdr:colOff>
      <xdr:row>97</xdr:row>
      <xdr:rowOff>133528</xdr:rowOff>
    </xdr:to>
    <xdr:sp macro="" textlink="">
      <xdr:nvSpPr>
        <xdr:cNvPr id="705" name="楕円 704"/>
        <xdr:cNvSpPr/>
      </xdr:nvSpPr>
      <xdr:spPr>
        <a:xfrm>
          <a:off x="13652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124655</xdr:rowOff>
    </xdr:from>
    <xdr:ext cx="534377" cy="259045"/>
    <xdr:sp macro="" textlink="">
      <xdr:nvSpPr>
        <xdr:cNvPr id="706" name="テキスト ボックス 705"/>
        <xdr:cNvSpPr txBox="1"/>
      </xdr:nvSpPr>
      <xdr:spPr>
        <a:xfrm>
          <a:off x="13436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21180</xdr:rowOff>
    </xdr:from>
    <xdr:to>
      <xdr:col>67</xdr:col>
      <xdr:colOff>101600</xdr:colOff>
      <xdr:row>97</xdr:row>
      <xdr:rowOff>122780</xdr:rowOff>
    </xdr:to>
    <xdr:sp macro="" textlink="">
      <xdr:nvSpPr>
        <xdr:cNvPr id="707" name="楕円 706"/>
        <xdr:cNvSpPr/>
      </xdr:nvSpPr>
      <xdr:spPr>
        <a:xfrm>
          <a:off x="12763500" y="166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113907</xdr:rowOff>
    </xdr:from>
    <xdr:ext cx="534377" cy="259045"/>
    <xdr:sp macro="" textlink="">
      <xdr:nvSpPr>
        <xdr:cNvPr id="708" name="テキスト ボックス 707"/>
        <xdr:cNvSpPr txBox="1"/>
      </xdr:nvSpPr>
      <xdr:spPr>
        <a:xfrm>
          <a:off x="12547111" y="167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244,886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要因としては、光ケーブル整備に係る補助金や、ふるさと応援寄附金事業に係る経費が増額されたことによるものと考えられる。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総務費、災害復旧費を除く各費目が類似団体平均を下回っており、今後においても行政評価による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財政調整基金残高の比率については、決算剰余金の積立額の減少により前年度に比べ</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実質収支額については、財政運営の健全性を示す指標で、一般的には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％が望ましいとされており、多額の不要額が生じないように歳入歳出決算見込額の的確な把握に努める。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実質単年度収支については、歳入総額、歳出総額ともに増加したものの昨年度に引き続き赤字となった。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特に町立太良病院事業会計については、一般会計からの操出しはあるものの経営努力のあとがうかがえる。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417_&#22826;&#33391;&#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39.4</v>
          </cell>
          <cell r="CF53">
            <v>39.6</v>
          </cell>
          <cell r="CN53">
            <v>41.7</v>
          </cell>
          <cell r="CV53">
            <v>43.1</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6.4</v>
          </cell>
          <cell r="BX75">
            <v>4.9000000000000004</v>
          </cell>
          <cell r="CF75">
            <v>3.9</v>
          </cell>
          <cell r="CN75">
            <v>3.5</v>
          </cell>
          <cell r="CV75">
            <v>3.7</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7118474</v>
      </c>
      <c r="BO4" s="392"/>
      <c r="BP4" s="392"/>
      <c r="BQ4" s="392"/>
      <c r="BR4" s="392"/>
      <c r="BS4" s="392"/>
      <c r="BT4" s="392"/>
      <c r="BU4" s="393"/>
      <c r="BV4" s="391">
        <v>7090596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3.7</v>
      </c>
      <c r="CU4" s="398"/>
      <c r="CV4" s="398"/>
      <c r="CW4" s="398"/>
      <c r="CX4" s="398"/>
      <c r="CY4" s="398"/>
      <c r="CZ4" s="398"/>
      <c r="DA4" s="399"/>
      <c r="DB4" s="397">
        <v>3.9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6986440</v>
      </c>
      <c r="BO5" s="429"/>
      <c r="BP5" s="429"/>
      <c r="BQ5" s="429"/>
      <c r="BR5" s="429"/>
      <c r="BS5" s="429"/>
      <c r="BT5" s="429"/>
      <c r="BU5" s="430"/>
      <c r="BV5" s="428">
        <v>6964820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89.5</v>
      </c>
      <c r="CU5" s="426"/>
      <c r="CV5" s="426"/>
      <c r="CW5" s="426"/>
      <c r="CX5" s="426"/>
      <c r="CY5" s="426"/>
      <c r="CZ5" s="426"/>
      <c r="DA5" s="427"/>
      <c r="DB5" s="425">
        <v>88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132034</v>
      </c>
      <c r="BO6" s="429"/>
      <c r="BP6" s="429"/>
      <c r="BQ6" s="429"/>
      <c r="BR6" s="429"/>
      <c r="BS6" s="429"/>
      <c r="BT6" s="429"/>
      <c r="BU6" s="430"/>
      <c r="BV6" s="428">
        <v>125776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93.2</v>
      </c>
      <c r="CU6" s="466"/>
      <c r="CV6" s="466"/>
      <c r="CW6" s="466"/>
      <c r="CX6" s="466"/>
      <c r="CY6" s="466"/>
      <c r="CZ6" s="466"/>
      <c r="DA6" s="467"/>
      <c r="DB6" s="465">
        <v>91.6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12750</v>
      </c>
      <c r="BO7" s="429"/>
      <c r="BP7" s="429"/>
      <c r="BQ7" s="429"/>
      <c r="BR7" s="429"/>
      <c r="BS7" s="429"/>
      <c r="BT7" s="429"/>
      <c r="BU7" s="430"/>
      <c r="BV7" s="428">
        <v>937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3243914</v>
      </c>
      <c r="CU7" s="429"/>
      <c r="CV7" s="429"/>
      <c r="CW7" s="429"/>
      <c r="CX7" s="429"/>
      <c r="CY7" s="429"/>
      <c r="CZ7" s="429"/>
      <c r="DA7" s="430"/>
      <c r="DB7" s="428">
        <v>3241127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119284</v>
      </c>
      <c r="BO8" s="429"/>
      <c r="BP8" s="429"/>
      <c r="BQ8" s="429"/>
      <c r="BR8" s="429"/>
      <c r="BS8" s="429"/>
      <c r="BT8" s="429"/>
      <c r="BU8" s="430"/>
      <c r="BV8" s="428">
        <v>124839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0.25</v>
      </c>
      <c r="CU8" s="469"/>
      <c r="CV8" s="469"/>
      <c r="CW8" s="469"/>
      <c r="CX8" s="469"/>
      <c r="CY8" s="469"/>
      <c r="CZ8" s="469"/>
      <c r="DA8" s="470"/>
      <c r="DB8" s="468">
        <v>0.25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8779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-5555</v>
      </c>
      <c r="BO9" s="429"/>
      <c r="BP9" s="429"/>
      <c r="BQ9" s="429"/>
      <c r="BR9" s="429"/>
      <c r="BS9" s="429"/>
      <c r="BT9" s="429"/>
      <c r="BU9" s="430"/>
      <c r="BV9" s="428">
        <v>-30061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12.5</v>
      </c>
      <c r="CU9" s="426"/>
      <c r="CV9" s="426"/>
      <c r="CW9" s="426"/>
      <c r="CX9" s="426"/>
      <c r="CY9" s="426"/>
      <c r="CZ9" s="426"/>
      <c r="DA9" s="427"/>
      <c r="DB9" s="425">
        <v>13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9842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886</v>
      </c>
      <c r="BO10" s="429"/>
      <c r="BP10" s="429"/>
      <c r="BQ10" s="429"/>
      <c r="BR10" s="429"/>
      <c r="BS10" s="429"/>
      <c r="BT10" s="429"/>
      <c r="BU10" s="430"/>
      <c r="BV10" s="428">
        <v>990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8890</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126</v>
      </c>
      <c r="AV12" s="461"/>
      <c r="AW12" s="461"/>
      <c r="AX12" s="461"/>
      <c r="AY12" s="462" t="s">
        <v>135</v>
      </c>
      <c r="AZ12" s="463"/>
      <c r="BA12" s="463"/>
      <c r="BB12" s="463"/>
      <c r="BC12" s="463"/>
      <c r="BD12" s="463"/>
      <c r="BE12" s="463"/>
      <c r="BF12" s="463"/>
      <c r="BG12" s="463"/>
      <c r="BH12" s="463"/>
      <c r="BI12" s="463"/>
      <c r="BJ12" s="463"/>
      <c r="BK12" s="463"/>
      <c r="BL12" s="463"/>
      <c r="BM12" s="464"/>
      <c r="BN12" s="428">
        <v>92221</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8843</v>
      </c>
      <c r="S13" s="510"/>
      <c r="T13" s="510"/>
      <c r="U13" s="510"/>
      <c r="V13" s="511"/>
      <c r="W13" s="444" t="s">
        <v>139</v>
      </c>
      <c r="X13" s="445"/>
      <c r="Y13" s="445"/>
      <c r="Z13" s="445"/>
      <c r="AA13" s="445"/>
      <c r="AB13" s="435"/>
      <c r="AC13" s="479">
        <v>1551</v>
      </c>
      <c r="AD13" s="480"/>
      <c r="AE13" s="480"/>
      <c r="AF13" s="480"/>
      <c r="AG13" s="519"/>
      <c r="AH13" s="479">
        <v>1699</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-96890</v>
      </c>
      <c r="BO13" s="429"/>
      <c r="BP13" s="429"/>
      <c r="BQ13" s="429"/>
      <c r="BR13" s="429"/>
      <c r="BS13" s="429"/>
      <c r="BT13" s="429"/>
      <c r="BU13" s="430"/>
      <c r="BV13" s="428">
        <v>-29071</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3.7</v>
      </c>
      <c r="CU13" s="426"/>
      <c r="CV13" s="426"/>
      <c r="CW13" s="426"/>
      <c r="CX13" s="426"/>
      <c r="CY13" s="426"/>
      <c r="CZ13" s="426"/>
      <c r="DA13" s="427"/>
      <c r="DB13" s="425">
        <v>3.5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9005</v>
      </c>
      <c r="S14" s="510"/>
      <c r="T14" s="510"/>
      <c r="U14" s="510"/>
      <c r="V14" s="511"/>
      <c r="W14" s="418"/>
      <c r="X14" s="419"/>
      <c r="Y14" s="419"/>
      <c r="Z14" s="419"/>
      <c r="AA14" s="419"/>
      <c r="AB14" s="408"/>
      <c r="AC14" s="512">
        <v>32</v>
      </c>
      <c r="AD14" s="513"/>
      <c r="AE14" s="513"/>
      <c r="AF14" s="513"/>
      <c r="AG14" s="514"/>
      <c r="AH14" s="512">
        <v>33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8965</v>
      </c>
      <c r="S15" s="510"/>
      <c r="T15" s="510"/>
      <c r="U15" s="510"/>
      <c r="V15" s="511"/>
      <c r="W15" s="444" t="s">
        <v>148</v>
      </c>
      <c r="X15" s="445"/>
      <c r="Y15" s="445"/>
      <c r="Z15" s="445"/>
      <c r="AA15" s="445"/>
      <c r="AB15" s="435"/>
      <c r="AC15" s="479">
        <v>1082</v>
      </c>
      <c r="AD15" s="480"/>
      <c r="AE15" s="480"/>
      <c r="AF15" s="480"/>
      <c r="AG15" s="519"/>
      <c r="AH15" s="479">
        <v>1215</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762885</v>
      </c>
      <c r="BO15" s="392"/>
      <c r="BP15" s="392"/>
      <c r="BQ15" s="392"/>
      <c r="BR15" s="392"/>
      <c r="BS15" s="392"/>
      <c r="BT15" s="392"/>
      <c r="BU15" s="393"/>
      <c r="BV15" s="391">
        <v>740014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22.4</v>
      </c>
      <c r="AD16" s="513"/>
      <c r="AE16" s="513"/>
      <c r="AF16" s="513"/>
      <c r="AG16" s="514"/>
      <c r="AH16" s="512">
        <v>23.6</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2916266</v>
      </c>
      <c r="BO16" s="429"/>
      <c r="BP16" s="429"/>
      <c r="BQ16" s="429"/>
      <c r="BR16" s="429"/>
      <c r="BS16" s="429"/>
      <c r="BT16" s="429"/>
      <c r="BU16" s="430"/>
      <c r="BV16" s="428">
        <v>2917802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2208</v>
      </c>
      <c r="AD17" s="480"/>
      <c r="AE17" s="480"/>
      <c r="AF17" s="480"/>
      <c r="AG17" s="519"/>
      <c r="AH17" s="479">
        <v>2231</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960530</v>
      </c>
      <c r="BO17" s="429"/>
      <c r="BP17" s="429"/>
      <c r="BQ17" s="429"/>
      <c r="BR17" s="429"/>
      <c r="BS17" s="429"/>
      <c r="BT17" s="429"/>
      <c r="BU17" s="430"/>
      <c r="BV17" s="428">
        <v>932568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74.3</v>
      </c>
      <c r="M18" s="541"/>
      <c r="N18" s="541"/>
      <c r="O18" s="541"/>
      <c r="P18" s="541"/>
      <c r="Q18" s="541"/>
      <c r="R18" s="542"/>
      <c r="S18" s="542"/>
      <c r="T18" s="542"/>
      <c r="U18" s="542"/>
      <c r="V18" s="543"/>
      <c r="W18" s="446"/>
      <c r="X18" s="447"/>
      <c r="Y18" s="447"/>
      <c r="Z18" s="447"/>
      <c r="AA18" s="447"/>
      <c r="AB18" s="438"/>
      <c r="AC18" s="544">
        <v>45.6</v>
      </c>
      <c r="AD18" s="545"/>
      <c r="AE18" s="545"/>
      <c r="AF18" s="545"/>
      <c r="AG18" s="546"/>
      <c r="AH18" s="544">
        <v>43.4</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2926856</v>
      </c>
      <c r="BO18" s="429"/>
      <c r="BP18" s="429"/>
      <c r="BQ18" s="429"/>
      <c r="BR18" s="429"/>
      <c r="BS18" s="429"/>
      <c r="BT18" s="429"/>
      <c r="BU18" s="430"/>
      <c r="BV18" s="428">
        <v>2907947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118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3823390</v>
      </c>
      <c r="BO19" s="429"/>
      <c r="BP19" s="429"/>
      <c r="BQ19" s="429"/>
      <c r="BR19" s="429"/>
      <c r="BS19" s="429"/>
      <c r="BT19" s="429"/>
      <c r="BU19" s="430"/>
      <c r="BV19" s="428">
        <v>3677094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2838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4798755</v>
      </c>
      <c r="BO23" s="429"/>
      <c r="BP23" s="429"/>
      <c r="BQ23" s="429"/>
      <c r="BR23" s="429"/>
      <c r="BS23" s="429"/>
      <c r="BT23" s="429"/>
      <c r="BU23" s="430"/>
      <c r="BV23" s="428">
        <v>4736244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7140</v>
      </c>
      <c r="R24" s="480"/>
      <c r="S24" s="480"/>
      <c r="T24" s="480"/>
      <c r="U24" s="480"/>
      <c r="V24" s="519"/>
      <c r="W24" s="578"/>
      <c r="X24" s="566"/>
      <c r="Y24" s="567"/>
      <c r="Z24" s="478" t="s">
        <v>172</v>
      </c>
      <c r="AA24" s="458"/>
      <c r="AB24" s="458"/>
      <c r="AC24" s="458"/>
      <c r="AD24" s="458"/>
      <c r="AE24" s="458"/>
      <c r="AF24" s="458"/>
      <c r="AG24" s="459"/>
      <c r="AH24" s="479">
        <v>86</v>
      </c>
      <c r="AI24" s="480"/>
      <c r="AJ24" s="480"/>
      <c r="AK24" s="480"/>
      <c r="AL24" s="519"/>
      <c r="AM24" s="479">
        <v>264794</v>
      </c>
      <c r="AN24" s="480"/>
      <c r="AO24" s="480"/>
      <c r="AP24" s="480"/>
      <c r="AQ24" s="480"/>
      <c r="AR24" s="519"/>
      <c r="AS24" s="479">
        <v>3079</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4512045</v>
      </c>
      <c r="BO24" s="429"/>
      <c r="BP24" s="429"/>
      <c r="BQ24" s="429"/>
      <c r="BR24" s="429"/>
      <c r="BS24" s="429"/>
      <c r="BT24" s="429"/>
      <c r="BU24" s="430"/>
      <c r="BV24" s="428">
        <v>4437608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5960</v>
      </c>
      <c r="R25" s="480"/>
      <c r="S25" s="480"/>
      <c r="T25" s="480"/>
      <c r="U25" s="480"/>
      <c r="V25" s="519"/>
      <c r="W25" s="578"/>
      <c r="X25" s="566"/>
      <c r="Y25" s="567"/>
      <c r="Z25" s="478" t="s">
        <v>175</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1548580</v>
      </c>
      <c r="BO25" s="392"/>
      <c r="BP25" s="392"/>
      <c r="BQ25" s="392"/>
      <c r="BR25" s="392"/>
      <c r="BS25" s="392"/>
      <c r="BT25" s="392"/>
      <c r="BU25" s="393"/>
      <c r="BV25" s="391">
        <v>1835420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5370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3110</v>
      </c>
      <c r="R27" s="480"/>
      <c r="S27" s="480"/>
      <c r="T27" s="480"/>
      <c r="U27" s="480"/>
      <c r="V27" s="519"/>
      <c r="W27" s="578"/>
      <c r="X27" s="566"/>
      <c r="Y27" s="567"/>
      <c r="Z27" s="478" t="s">
        <v>182</v>
      </c>
      <c r="AA27" s="458"/>
      <c r="AB27" s="458"/>
      <c r="AC27" s="458"/>
      <c r="AD27" s="458"/>
      <c r="AE27" s="458"/>
      <c r="AF27" s="458"/>
      <c r="AG27" s="459"/>
      <c r="AH27" s="479" t="s">
        <v>137</v>
      </c>
      <c r="AI27" s="480"/>
      <c r="AJ27" s="480"/>
      <c r="AK27" s="480"/>
      <c r="AL27" s="519"/>
      <c r="AM27" s="479" t="s">
        <v>137</v>
      </c>
      <c r="AN27" s="480"/>
      <c r="AO27" s="480"/>
      <c r="AP27" s="480"/>
      <c r="AQ27" s="480"/>
      <c r="AR27" s="519"/>
      <c r="AS27" s="479" t="s">
        <v>137</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2580</v>
      </c>
      <c r="R28" s="480"/>
      <c r="S28" s="480"/>
      <c r="T28" s="480"/>
      <c r="U28" s="480"/>
      <c r="V28" s="519"/>
      <c r="W28" s="578"/>
      <c r="X28" s="566"/>
      <c r="Y28" s="567"/>
      <c r="Z28" s="478" t="s">
        <v>185</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1493077</v>
      </c>
      <c r="BO28" s="392"/>
      <c r="BP28" s="392"/>
      <c r="BQ28" s="392"/>
      <c r="BR28" s="392"/>
      <c r="BS28" s="392"/>
      <c r="BT28" s="392"/>
      <c r="BU28" s="393"/>
      <c r="BV28" s="391">
        <v>1521412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9</v>
      </c>
      <c r="M29" s="480"/>
      <c r="N29" s="480"/>
      <c r="O29" s="480"/>
      <c r="P29" s="519"/>
      <c r="Q29" s="479">
        <v>2430</v>
      </c>
      <c r="R29" s="480"/>
      <c r="S29" s="480"/>
      <c r="T29" s="480"/>
      <c r="U29" s="480"/>
      <c r="V29" s="519"/>
      <c r="W29" s="579"/>
      <c r="X29" s="580"/>
      <c r="Y29" s="581"/>
      <c r="Z29" s="478" t="s">
        <v>188</v>
      </c>
      <c r="AA29" s="458"/>
      <c r="AB29" s="458"/>
      <c r="AC29" s="458"/>
      <c r="AD29" s="458"/>
      <c r="AE29" s="458"/>
      <c r="AF29" s="458"/>
      <c r="AG29" s="459"/>
      <c r="AH29" s="479">
        <v>86</v>
      </c>
      <c r="AI29" s="480"/>
      <c r="AJ29" s="480"/>
      <c r="AK29" s="480"/>
      <c r="AL29" s="519"/>
      <c r="AM29" s="479">
        <v>264794</v>
      </c>
      <c r="AN29" s="480"/>
      <c r="AO29" s="480"/>
      <c r="AP29" s="480"/>
      <c r="AQ29" s="480"/>
      <c r="AR29" s="519"/>
      <c r="AS29" s="479">
        <v>3079</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1525268</v>
      </c>
      <c r="BO29" s="429"/>
      <c r="BP29" s="429"/>
      <c r="BQ29" s="429"/>
      <c r="BR29" s="429"/>
      <c r="BS29" s="429"/>
      <c r="BT29" s="429"/>
      <c r="BU29" s="430"/>
      <c r="BV29" s="428">
        <v>1623412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95.9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3394514</v>
      </c>
      <c r="BO30" s="602"/>
      <c r="BP30" s="602"/>
      <c r="BQ30" s="602"/>
      <c r="BR30" s="602"/>
      <c r="BS30" s="602"/>
      <c r="BT30" s="602"/>
      <c r="BU30" s="603"/>
      <c r="BV30" s="601">
        <v>3287330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鹿島・藤津地区衛生施設組合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後期高齢者医療事業</v>
      </c>
      <c r="X35" s="615"/>
      <c r="Y35" s="615"/>
      <c r="Z35" s="615"/>
      <c r="AA35" s="615"/>
      <c r="AB35" s="615"/>
      <c r="AC35" s="615"/>
      <c r="AD35" s="615"/>
      <c r="AE35" s="615"/>
      <c r="AF35" s="615"/>
      <c r="AG35" s="615"/>
      <c r="AH35" s="615"/>
      <c r="AI35" s="615"/>
      <c r="AJ35" s="615"/>
      <c r="AK35" s="615"/>
      <c r="AL35" s="213"/>
      <c r="AM35" s="614">
        <f t="shared" ref="AM35:AM43" si="0">IF(AO35="","",AM34+1)</f>
        <v>5</v>
      </c>
      <c r="AN35" s="614"/>
      <c r="AO35" s="615" t="str">
        <f>IF('各会計、関係団体の財政状況及び健全化判断比率'!B31="","",'各会計、関係団体の財政状況及び健全化判断比率'!B31)</f>
        <v>町立太良病院事業会計</v>
      </c>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漁業集落排水特別会計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杵藤地区広域市町村圏組合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杵藤地区広域市町村圏組合（介護保険特別会計）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佐賀県後期高齢者医療広域連合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佐賀県後期高齢者医療広域連合（後期高齢者医療特別会計）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佐賀県西部広域環境組合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佐賀県市町総合事務組合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佐賀県市町総合事務組合（交通災害共済事業特別会計）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1C4Xaq5lUQi/uIysglXadnq57teNtYrF0/m8SlWR7rWyja74E0KKmkLRmek4xcuRLLkpkK2U+6Ap6bt1htW1g==" saltValue="rNr7B+/f7vbfIhm/aC/U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567</v>
      </c>
      <c r="D34" s="1206"/>
      <c r="E34" s="1207"/>
      <c r="F34" s="32">
        <v>29.22</v>
      </c>
      <c r="G34" s="33">
        <v>28.26</v>
      </c>
      <c r="H34" s="33">
        <v>33.729999999999997</v>
      </c>
      <c r="I34" s="33">
        <v>38.08</v>
      </c>
      <c r="J34" s="34">
        <v>40.99</v>
      </c>
      <c r="K34" s="22"/>
      <c r="L34" s="22"/>
      <c r="M34" s="22"/>
      <c r="N34" s="22"/>
      <c r="O34" s="22"/>
      <c r="P34" s="22"/>
    </row>
    <row r="35" spans="1:16" ht="39" customHeight="1" x14ac:dyDescent="0.15">
      <c r="A35" s="22"/>
      <c r="B35" s="35"/>
      <c r="C35" s="1200" t="s">
        <v>568</v>
      </c>
      <c r="D35" s="1201"/>
      <c r="E35" s="1202"/>
      <c r="F35" s="36">
        <v>4.33</v>
      </c>
      <c r="G35" s="37">
        <v>3.99</v>
      </c>
      <c r="H35" s="37">
        <v>3.95</v>
      </c>
      <c r="I35" s="37">
        <v>4.41</v>
      </c>
      <c r="J35" s="38">
        <v>4.4800000000000004</v>
      </c>
      <c r="K35" s="22"/>
      <c r="L35" s="22"/>
      <c r="M35" s="22"/>
      <c r="N35" s="22"/>
      <c r="O35" s="22"/>
      <c r="P35" s="22"/>
    </row>
    <row r="36" spans="1:16" ht="39" customHeight="1" x14ac:dyDescent="0.15">
      <c r="A36" s="22"/>
      <c r="B36" s="35"/>
      <c r="C36" s="1200" t="s">
        <v>569</v>
      </c>
      <c r="D36" s="1201"/>
      <c r="E36" s="1202"/>
      <c r="F36" s="36">
        <v>7.44</v>
      </c>
      <c r="G36" s="37">
        <v>3.08</v>
      </c>
      <c r="H36" s="37">
        <v>4.63</v>
      </c>
      <c r="I36" s="37">
        <v>3.85</v>
      </c>
      <c r="J36" s="38">
        <v>3.67</v>
      </c>
      <c r="K36" s="22"/>
      <c r="L36" s="22"/>
      <c r="M36" s="22"/>
      <c r="N36" s="22"/>
      <c r="O36" s="22"/>
      <c r="P36" s="22"/>
    </row>
    <row r="37" spans="1:16" ht="39" customHeight="1" x14ac:dyDescent="0.15">
      <c r="A37" s="22"/>
      <c r="B37" s="35"/>
      <c r="C37" s="1200" t="s">
        <v>570</v>
      </c>
      <c r="D37" s="1201"/>
      <c r="E37" s="1202"/>
      <c r="F37" s="36">
        <v>2.59</v>
      </c>
      <c r="G37" s="37">
        <v>3.07</v>
      </c>
      <c r="H37" s="37">
        <v>3.66</v>
      </c>
      <c r="I37" s="37">
        <v>3.03</v>
      </c>
      <c r="J37" s="38">
        <v>2.98</v>
      </c>
      <c r="K37" s="22"/>
      <c r="L37" s="22"/>
      <c r="M37" s="22"/>
      <c r="N37" s="22"/>
      <c r="O37" s="22"/>
      <c r="P37" s="22"/>
    </row>
    <row r="38" spans="1:16" ht="39" customHeight="1" x14ac:dyDescent="0.15">
      <c r="A38" s="22"/>
      <c r="B38" s="35"/>
      <c r="C38" s="1200" t="s">
        <v>571</v>
      </c>
      <c r="D38" s="1201"/>
      <c r="E38" s="1202"/>
      <c r="F38" s="36">
        <v>0.19</v>
      </c>
      <c r="G38" s="37">
        <v>0.27</v>
      </c>
      <c r="H38" s="37">
        <v>0.33</v>
      </c>
      <c r="I38" s="37">
        <v>0.2</v>
      </c>
      <c r="J38" s="38">
        <v>0.22</v>
      </c>
      <c r="K38" s="22"/>
      <c r="L38" s="22"/>
      <c r="M38" s="22"/>
      <c r="N38" s="22"/>
      <c r="O38" s="22"/>
      <c r="P38" s="22"/>
    </row>
    <row r="39" spans="1:16" ht="39" customHeight="1" x14ac:dyDescent="0.15">
      <c r="A39" s="22"/>
      <c r="B39" s="35"/>
      <c r="C39" s="1200" t="s">
        <v>572</v>
      </c>
      <c r="D39" s="1201"/>
      <c r="E39" s="1202"/>
      <c r="F39" s="36">
        <v>0.04</v>
      </c>
      <c r="G39" s="37">
        <v>0.05</v>
      </c>
      <c r="H39" s="37">
        <v>0.05</v>
      </c>
      <c r="I39" s="37">
        <v>0.06</v>
      </c>
      <c r="J39" s="38">
        <v>0.03</v>
      </c>
      <c r="K39" s="22"/>
      <c r="L39" s="22"/>
      <c r="M39" s="22"/>
      <c r="N39" s="22"/>
      <c r="O39" s="22"/>
      <c r="P39" s="22"/>
    </row>
    <row r="40" spans="1:16" ht="39" customHeight="1" x14ac:dyDescent="0.15">
      <c r="A40" s="22"/>
      <c r="B40" s="35"/>
      <c r="C40" s="1200" t="s">
        <v>573</v>
      </c>
      <c r="D40" s="1201"/>
      <c r="E40" s="1202"/>
      <c r="F40" s="36">
        <v>0.28999999999999998</v>
      </c>
      <c r="G40" s="37">
        <v>0.12</v>
      </c>
      <c r="H40" s="37">
        <v>0.37</v>
      </c>
      <c r="I40" s="37">
        <v>0.1</v>
      </c>
      <c r="J40" s="38">
        <v>0.02</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574</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575</v>
      </c>
      <c r="D43" s="1204"/>
      <c r="E43" s="1205"/>
      <c r="F43" s="41">
        <v>0.2</v>
      </c>
      <c r="G43" s="42">
        <v>0.16</v>
      </c>
      <c r="H43" s="42">
        <v>7.0000000000000007E-2</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wNo4AsOHK9IYCRXusTEKTzntQdGDlAaQe6bOLz9olVB2JQD+/GUYMskiXEtvshZKjpD4/8S6OwXJ/7nGwGISQ==" saltValue="geSnk7TEhUyK8py624vF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499</v>
      </c>
      <c r="L45" s="60">
        <v>467</v>
      </c>
      <c r="M45" s="60">
        <v>465</v>
      </c>
      <c r="N45" s="60">
        <v>481</v>
      </c>
      <c r="O45" s="61">
        <v>482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106</v>
      </c>
      <c r="L48" s="64">
        <v>106</v>
      </c>
      <c r="M48" s="64">
        <v>86</v>
      </c>
      <c r="N48" s="64">
        <v>85</v>
      </c>
      <c r="O48" s="65">
        <v>85</v>
      </c>
      <c r="P48" s="48"/>
      <c r="Q48" s="48"/>
      <c r="R48" s="48"/>
      <c r="S48" s="48"/>
      <c r="T48" s="48"/>
      <c r="U48" s="48"/>
    </row>
    <row r="49" spans="1:21" ht="30.75" customHeight="1" x14ac:dyDescent="0.15">
      <c r="A49" s="48"/>
      <c r="B49" s="1210"/>
      <c r="C49" s="1211"/>
      <c r="D49" s="62"/>
      <c r="E49" s="1216" t="s">
        <v>16</v>
      </c>
      <c r="F49" s="1216"/>
      <c r="G49" s="1216"/>
      <c r="H49" s="1216"/>
      <c r="I49" s="1216"/>
      <c r="J49" s="1217"/>
      <c r="K49" s="63">
        <v>4</v>
      </c>
      <c r="L49" s="64">
        <v>4</v>
      </c>
      <c r="M49" s="64">
        <v>10</v>
      </c>
      <c r="N49" s="64">
        <v>24</v>
      </c>
      <c r="O49" s="65">
        <v>40</v>
      </c>
      <c r="P49" s="48"/>
      <c r="Q49" s="48"/>
      <c r="R49" s="48"/>
      <c r="S49" s="48"/>
      <c r="T49" s="48"/>
      <c r="U49" s="48"/>
    </row>
    <row r="50" spans="1:21" ht="30.75" customHeight="1" x14ac:dyDescent="0.15">
      <c r="A50" s="48"/>
      <c r="B50" s="1210"/>
      <c r="C50" s="1211"/>
      <c r="D50" s="62"/>
      <c r="E50" s="1216" t="s">
        <v>17</v>
      </c>
      <c r="F50" s="1216"/>
      <c r="G50" s="1216"/>
      <c r="H50" s="1216"/>
      <c r="I50" s="1216"/>
      <c r="J50" s="1217"/>
      <c r="K50" s="63">
        <v>1</v>
      </c>
      <c r="L50" s="64">
        <v>1</v>
      </c>
      <c r="M50" s="64">
        <v>0</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518</v>
      </c>
      <c r="M51" s="64" t="s">
        <v>518</v>
      </c>
      <c r="N51" s="64" t="s">
        <v>518</v>
      </c>
      <c r="O51" s="65" t="s">
        <v>518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476</v>
      </c>
      <c r="L52" s="64">
        <v>479</v>
      </c>
      <c r="M52" s="64">
        <v>471</v>
      </c>
      <c r="N52" s="64">
        <v>480</v>
      </c>
      <c r="O52" s="65">
        <v>497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134</v>
      </c>
      <c r="L53" s="69">
        <v>99</v>
      </c>
      <c r="M53" s="69">
        <v>90</v>
      </c>
      <c r="N53" s="69">
        <v>110</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6zwr/KOq0zq3vBSQ60aHB4zp6/hG4QzwXdwZrr2poI2ggCsDE8yO7O7wl0BF0Ufc7zZsrqZTZ2lFfOC4uUlLA==" saltValue="htPU/k+7CGczvqmiWwv2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4656</v>
      </c>
      <c r="J41" s="103">
        <v>4528</v>
      </c>
      <c r="K41" s="103">
        <v>4591</v>
      </c>
      <c r="L41" s="103">
        <v>4736</v>
      </c>
      <c r="M41" s="104">
        <v>4799</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1285</v>
      </c>
      <c r="J43" s="107">
        <v>1209</v>
      </c>
      <c r="K43" s="107">
        <v>1149</v>
      </c>
      <c r="L43" s="107">
        <v>1089</v>
      </c>
      <c r="M43" s="108">
        <v>1025</v>
      </c>
    </row>
    <row r="44" spans="2:13" ht="27.75" customHeight="1" x14ac:dyDescent="0.15">
      <c r="B44" s="1236"/>
      <c r="C44" s="1237"/>
      <c r="D44" s="105"/>
      <c r="E44" s="1242" t="s">
        <v>34</v>
      </c>
      <c r="F44" s="1242"/>
      <c r="G44" s="1242"/>
      <c r="H44" s="1243"/>
      <c r="I44" s="106">
        <v>436</v>
      </c>
      <c r="J44" s="107">
        <v>677</v>
      </c>
      <c r="K44" s="107">
        <v>638</v>
      </c>
      <c r="L44" s="107">
        <v>617</v>
      </c>
      <c r="M44" s="108">
        <v>596</v>
      </c>
    </row>
    <row r="45" spans="2:13" ht="27.75" customHeight="1" x14ac:dyDescent="0.15">
      <c r="B45" s="1236"/>
      <c r="C45" s="1237"/>
      <c r="D45" s="105"/>
      <c r="E45" s="1242" t="s">
        <v>35</v>
      </c>
      <c r="F45" s="1242"/>
      <c r="G45" s="1242"/>
      <c r="H45" s="1243"/>
      <c r="I45" s="106">
        <v>605</v>
      </c>
      <c r="J45" s="107">
        <v>621</v>
      </c>
      <c r="K45" s="107">
        <v>563</v>
      </c>
      <c r="L45" s="107">
        <v>551</v>
      </c>
      <c r="M45" s="108">
        <v>466</v>
      </c>
    </row>
    <row r="46" spans="2:13" ht="27.75" customHeight="1" x14ac:dyDescent="0.15">
      <c r="B46" s="1236"/>
      <c r="C46" s="1237"/>
      <c r="D46" s="109"/>
      <c r="E46" s="1242" t="s">
        <v>36</v>
      </c>
      <c r="F46" s="1242"/>
      <c r="G46" s="1242"/>
      <c r="H46" s="1243"/>
      <c r="I46" s="106" t="s">
        <v>518</v>
      </c>
      <c r="J46" s="107" t="s">
        <v>518</v>
      </c>
      <c r="K46" s="107" t="s">
        <v>518</v>
      </c>
      <c r="L46" s="107" t="s">
        <v>518</v>
      </c>
      <c r="M46" s="108" t="s">
        <v>518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5811</v>
      </c>
      <c r="J50" s="107">
        <v>6091</v>
      </c>
      <c r="K50" s="107">
        <v>6306</v>
      </c>
      <c r="L50" s="107">
        <v>6660</v>
      </c>
      <c r="M50" s="108">
        <v>6653</v>
      </c>
    </row>
    <row r="51" spans="2:13" ht="27.75" customHeight="1" x14ac:dyDescent="0.15">
      <c r="B51" s="1236"/>
      <c r="C51" s="1237"/>
      <c r="D51" s="105"/>
      <c r="E51" s="1242" t="s">
        <v>42</v>
      </c>
      <c r="F51" s="1242"/>
      <c r="G51" s="1242"/>
      <c r="H51" s="1243"/>
      <c r="I51" s="106">
        <v>20</v>
      </c>
      <c r="J51" s="107">
        <v>16</v>
      </c>
      <c r="K51" s="107">
        <v>13</v>
      </c>
      <c r="L51" s="107">
        <v>9</v>
      </c>
      <c r="M51" s="108">
        <v>5</v>
      </c>
    </row>
    <row r="52" spans="2:13" ht="27.75" customHeight="1" x14ac:dyDescent="0.15">
      <c r="B52" s="1238"/>
      <c r="C52" s="1239"/>
      <c r="D52" s="105"/>
      <c r="E52" s="1242" t="s">
        <v>43</v>
      </c>
      <c r="F52" s="1242"/>
      <c r="G52" s="1242"/>
      <c r="H52" s="1243"/>
      <c r="I52" s="106">
        <v>4936</v>
      </c>
      <c r="J52" s="107">
        <v>4756</v>
      </c>
      <c r="K52" s="107">
        <v>4780</v>
      </c>
      <c r="L52" s="107">
        <v>4777</v>
      </c>
      <c r="M52" s="108">
        <v>4686</v>
      </c>
    </row>
    <row r="53" spans="2:13" ht="27.75" customHeight="1" thickBot="1" x14ac:dyDescent="0.2">
      <c r="B53" s="1249" t="s">
        <v>44</v>
      </c>
      <c r="C53" s="1250"/>
      <c r="D53" s="112"/>
      <c r="E53" s="1251" t="s">
        <v>45</v>
      </c>
      <c r="F53" s="1251"/>
      <c r="G53" s="1251"/>
      <c r="H53" s="1252"/>
      <c r="I53" s="113">
        <v>-3784</v>
      </c>
      <c r="J53" s="114">
        <v>-3829</v>
      </c>
      <c r="K53" s="114">
        <v>-4158</v>
      </c>
      <c r="L53" s="114">
        <v>-4453</v>
      </c>
      <c r="M53" s="115">
        <v>-4458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L0C3ytGKZddkCGtbV+YEIhUG9I9ExmSwNbnNVuktR0sOqCBb8Hg8S4bTnWaqV1gNLTrd+aUbtqMakmPlDuOg==" saltValue="9CC7AWbVjibrGCgom3GN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1443</v>
      </c>
      <c r="G55" s="127">
        <v>1521</v>
      </c>
      <c r="H55" s="128">
        <v>1493</v>
      </c>
    </row>
    <row r="56" spans="2:8" ht="52.5" customHeight="1" x14ac:dyDescent="0.15">
      <c r="B56" s="129"/>
      <c r="C56" s="1263" t="s">
        <v>49</v>
      </c>
      <c r="D56" s="1263"/>
      <c r="E56" s="1264"/>
      <c r="F56" s="130">
        <v>1623</v>
      </c>
      <c r="G56" s="130">
        <v>1623</v>
      </c>
      <c r="H56" s="131">
        <v>1525</v>
      </c>
    </row>
    <row r="57" spans="2:8" ht="53.25" customHeight="1" x14ac:dyDescent="0.15">
      <c r="B57" s="129"/>
      <c r="C57" s="1265" t="s">
        <v>50</v>
      </c>
      <c r="D57" s="1265"/>
      <c r="E57" s="1266"/>
      <c r="F57" s="132">
        <v>3031</v>
      </c>
      <c r="G57" s="132">
        <v>3287</v>
      </c>
      <c r="H57" s="133">
        <v>3395</v>
      </c>
    </row>
    <row r="58" spans="2:8" ht="45.75" customHeight="1" x14ac:dyDescent="0.15">
      <c r="B58" s="134"/>
      <c r="C58" s="1253" t="s">
        <v>589</v>
      </c>
      <c r="D58" s="1254"/>
      <c r="E58" s="1255"/>
      <c r="F58" s="135">
        <v>1004</v>
      </c>
      <c r="G58" s="135">
        <v>1074</v>
      </c>
      <c r="H58" s="136">
        <v>965</v>
      </c>
    </row>
    <row r="59" spans="2:8" ht="45.75" customHeight="1" x14ac:dyDescent="0.15">
      <c r="B59" s="134"/>
      <c r="C59" s="1253" t="s">
        <v>590</v>
      </c>
      <c r="D59" s="1254"/>
      <c r="E59" s="1255"/>
      <c r="F59" s="135">
        <v>373</v>
      </c>
      <c r="G59" s="135">
        <v>595</v>
      </c>
      <c r="H59" s="136">
        <v>853</v>
      </c>
    </row>
    <row r="60" spans="2:8" ht="45.75" customHeight="1" x14ac:dyDescent="0.15">
      <c r="B60" s="134"/>
      <c r="C60" s="1253" t="s">
        <v>591</v>
      </c>
      <c r="D60" s="1254"/>
      <c r="E60" s="1255"/>
      <c r="F60" s="135">
        <v>583</v>
      </c>
      <c r="G60" s="135">
        <v>580</v>
      </c>
      <c r="H60" s="136">
        <v>578</v>
      </c>
    </row>
    <row r="61" spans="2:8" ht="45.75" customHeight="1" x14ac:dyDescent="0.15">
      <c r="B61" s="134"/>
      <c r="C61" s="1253" t="s">
        <v>592</v>
      </c>
      <c r="D61" s="1254"/>
      <c r="E61" s="1255"/>
      <c r="F61" s="135">
        <v>524</v>
      </c>
      <c r="G61" s="135">
        <v>496</v>
      </c>
      <c r="H61" s="136">
        <v>467</v>
      </c>
    </row>
    <row r="62" spans="2:8" ht="45.75" customHeight="1" thickBot="1" x14ac:dyDescent="0.2">
      <c r="B62" s="137"/>
      <c r="C62" s="1256" t="s">
        <v>593</v>
      </c>
      <c r="D62" s="1257"/>
      <c r="E62" s="1258"/>
      <c r="F62" s="138">
        <v>182</v>
      </c>
      <c r="G62" s="138">
        <v>180</v>
      </c>
      <c r="H62" s="139">
        <v>171</v>
      </c>
    </row>
    <row r="63" spans="2:8" ht="52.5" customHeight="1" thickBot="1" x14ac:dyDescent="0.2">
      <c r="B63" s="140"/>
      <c r="C63" s="1259" t="s">
        <v>51</v>
      </c>
      <c r="D63" s="1259"/>
      <c r="E63" s="1260"/>
      <c r="F63" s="141">
        <v>6097</v>
      </c>
      <c r="G63" s="141">
        <v>6432</v>
      </c>
      <c r="H63" s="142">
        <v>6413</v>
      </c>
    </row>
    <row r="64" spans="2:8" ht="15" customHeight="1" x14ac:dyDescent="0.15"/>
    <row r="65" ht="0" hidden="1" customHeight="1" x14ac:dyDescent="0.15"/>
    <row r="66" ht="0" hidden="1" customHeight="1" x14ac:dyDescent="0.15"/>
  </sheetData>
  <sheetProtection algorithmName="SHA-512" hashValue="zGlkZ4FYlnAh1T53TlrRSQ65duy4E30edE8bBjB+X3xzG+1zjPNPSyiwTATUd/fdD3ScRAenVZU+H3Bc3BgXzQ==" saltValue="bWKf5LvtE3BcDsv6Quei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39.4</v>
      </c>
      <c r="BY53" s="1307"/>
      <c r="BZ53" s="1307"/>
      <c r="CA53" s="1307"/>
      <c r="CB53" s="1307"/>
      <c r="CC53" s="1307"/>
      <c r="CD53" s="1307"/>
      <c r="CE53" s="1307"/>
      <c r="CF53" s="1307">
        <v>39.6</v>
      </c>
      <c r="CG53" s="1307"/>
      <c r="CH53" s="1307"/>
      <c r="CI53" s="1307"/>
      <c r="CJ53" s="1307"/>
      <c r="CK53" s="1307"/>
      <c r="CL53" s="1307"/>
      <c r="CM53" s="1307"/>
      <c r="CN53" s="1307">
        <v>41.7</v>
      </c>
      <c r="CO53" s="1307"/>
      <c r="CP53" s="1307"/>
      <c r="CQ53" s="1307"/>
      <c r="CR53" s="1307"/>
      <c r="CS53" s="1307"/>
      <c r="CT53" s="1307"/>
      <c r="CU53" s="1307"/>
      <c r="CV53" s="1307">
        <v>43.1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606</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4.9000000000000004</v>
      </c>
      <c r="BY75" s="1307"/>
      <c r="BZ75" s="1307"/>
      <c r="CA75" s="1307"/>
      <c r="CB75" s="1307"/>
      <c r="CC75" s="1307"/>
      <c r="CD75" s="1307"/>
      <c r="CE75" s="1307"/>
      <c r="CF75" s="1307">
        <v>3.9</v>
      </c>
      <c r="CG75" s="1307"/>
      <c r="CH75" s="1307"/>
      <c r="CI75" s="1307"/>
      <c r="CJ75" s="1307"/>
      <c r="CK75" s="1307"/>
      <c r="CL75" s="1307"/>
      <c r="CM75" s="1307"/>
      <c r="CN75" s="1307">
        <v>3.5</v>
      </c>
      <c r="CO75" s="1307"/>
      <c r="CP75" s="1307"/>
      <c r="CQ75" s="1307"/>
      <c r="CR75" s="1307"/>
      <c r="CS75" s="1307"/>
      <c r="CT75" s="1307"/>
      <c r="CU75" s="1307"/>
      <c r="CV75" s="1307">
        <v>3.7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610</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G6DkFZgFQ1mJ6Q8SrHeZ6OtRjsA2vKwxePrpQAKgnaT0pRLNGenD10y2CNITrDsT5CCSwujozTTE26ixPIsJw==" saltValue="3mpvF534vKYXC6K+jlol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8/YRHywIwakwNs0LZ2U+knieCIzurU0F7YF/3qqNjRjzkGPdDI46C2tiRIZIhkarh3Fz7LNhjP9ovpzlGpuw==" saltValue="/DIya3FOvicPth+q6q8J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jpnNA+MxCQvoGBFzxLaIed4VRDW1grZrJ2GivaE7QGT+1I4KKcAa1q0cViEMwwlWJvBOnWVaueA5JEHB3cJQ==" saltValue="XWTPOPmnyV6J2sr5RWCn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77652</v>
      </c>
      <c r="E3" s="161"/>
      <c r="F3" s="162">
        <v>175675</v>
      </c>
      <c r="G3" s="163"/>
      <c r="H3" s="164"/>
    </row>
    <row r="4" spans="1:8" x14ac:dyDescent="0.15">
      <c r="A4" s="165"/>
      <c r="B4" s="166"/>
      <c r="C4" s="167"/>
      <c r="D4" s="168">
        <v>47990</v>
      </c>
      <c r="E4" s="169"/>
      <c r="F4" s="170">
        <v>87698</v>
      </c>
      <c r="G4" s="171"/>
      <c r="H4" s="172"/>
    </row>
    <row r="5" spans="1:8" x14ac:dyDescent="0.15">
      <c r="A5" s="153" t="s">
        <v>551</v>
      </c>
      <c r="B5" s="158"/>
      <c r="C5" s="159"/>
      <c r="D5" s="160">
        <v>52662</v>
      </c>
      <c r="E5" s="161"/>
      <c r="F5" s="162">
        <v>162193</v>
      </c>
      <c r="G5" s="163"/>
      <c r="H5" s="164"/>
    </row>
    <row r="6" spans="1:8" x14ac:dyDescent="0.15">
      <c r="A6" s="165"/>
      <c r="B6" s="166"/>
      <c r="C6" s="167"/>
      <c r="D6" s="168">
        <v>35781</v>
      </c>
      <c r="E6" s="169"/>
      <c r="F6" s="170">
        <v>79985</v>
      </c>
      <c r="G6" s="171"/>
      <c r="H6" s="172"/>
    </row>
    <row r="7" spans="1:8" x14ac:dyDescent="0.15">
      <c r="A7" s="153" t="s">
        <v>552</v>
      </c>
      <c r="B7" s="158"/>
      <c r="C7" s="159"/>
      <c r="D7" s="160">
        <v>87001</v>
      </c>
      <c r="E7" s="161"/>
      <c r="F7" s="162">
        <v>168868</v>
      </c>
      <c r="G7" s="163"/>
      <c r="H7" s="164"/>
    </row>
    <row r="8" spans="1:8" x14ac:dyDescent="0.15">
      <c r="A8" s="165"/>
      <c r="B8" s="166"/>
      <c r="C8" s="167"/>
      <c r="D8" s="168">
        <v>63545</v>
      </c>
      <c r="E8" s="169"/>
      <c r="F8" s="170">
        <v>79360</v>
      </c>
      <c r="G8" s="171"/>
      <c r="H8" s="172"/>
    </row>
    <row r="9" spans="1:8" x14ac:dyDescent="0.15">
      <c r="A9" s="153" t="s">
        <v>553</v>
      </c>
      <c r="B9" s="158"/>
      <c r="C9" s="159"/>
      <c r="D9" s="160">
        <v>123146</v>
      </c>
      <c r="E9" s="161"/>
      <c r="F9" s="162">
        <v>202870</v>
      </c>
      <c r="G9" s="163"/>
      <c r="H9" s="164"/>
    </row>
    <row r="10" spans="1:8" x14ac:dyDescent="0.15">
      <c r="A10" s="165"/>
      <c r="B10" s="166"/>
      <c r="C10" s="167"/>
      <c r="D10" s="168">
        <v>62531</v>
      </c>
      <c r="E10" s="169"/>
      <c r="F10" s="170">
        <v>79735</v>
      </c>
      <c r="G10" s="171"/>
      <c r="H10" s="172"/>
    </row>
    <row r="11" spans="1:8" x14ac:dyDescent="0.15">
      <c r="A11" s="153" t="s">
        <v>554</v>
      </c>
      <c r="B11" s="158"/>
      <c r="C11" s="159"/>
      <c r="D11" s="160">
        <v>123225</v>
      </c>
      <c r="E11" s="161"/>
      <c r="F11" s="162">
        <v>167497</v>
      </c>
      <c r="G11" s="163"/>
      <c r="H11" s="164"/>
    </row>
    <row r="12" spans="1:8" x14ac:dyDescent="0.15">
      <c r="A12" s="165"/>
      <c r="B12" s="166"/>
      <c r="C12" s="173"/>
      <c r="D12" s="168">
        <v>101577</v>
      </c>
      <c r="E12" s="169"/>
      <c r="F12" s="170">
        <v>82571</v>
      </c>
      <c r="G12" s="171"/>
      <c r="H12" s="172"/>
    </row>
    <row r="13" spans="1:8" x14ac:dyDescent="0.15">
      <c r="A13" s="153"/>
      <c r="B13" s="158"/>
      <c r="C13" s="174"/>
      <c r="D13" s="175">
        <v>92737</v>
      </c>
      <c r="E13" s="176"/>
      <c r="F13" s="177">
        <v>175421</v>
      </c>
      <c r="G13" s="178"/>
      <c r="H13" s="164"/>
    </row>
    <row r="14" spans="1:8" x14ac:dyDescent="0.15">
      <c r="A14" s="165"/>
      <c r="B14" s="166"/>
      <c r="C14" s="167"/>
      <c r="D14" s="168">
        <v>62285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7.65</v>
      </c>
      <c r="C19" s="179">
        <f>ROUND(VALUE(SUBSTITUTE(実質収支比率等に係る経年分析!G$48,"▲","-")),2)</f>
        <v>3.24</v>
      </c>
      <c r="D19" s="179">
        <f>ROUND(VALUE(SUBSTITUTE(実質収支比率等に係る経年分析!H$48,"▲","-")),2)</f>
        <v>4.71</v>
      </c>
      <c r="E19" s="179">
        <f>ROUND(VALUE(SUBSTITUTE(実質収支比率等に係る経年分析!I$48,"▲","-")),2)</f>
        <v>3.85</v>
      </c>
      <c r="F19" s="179">
        <f>ROUND(VALUE(SUBSTITUTE(実質収支比率等に係る経年分析!J$48,"▲","-")),2)</f>
        <v>3.68</v>
      </c>
    </row>
    <row r="20" spans="1:11" x14ac:dyDescent="0.15">
      <c r="A20" s="179" t="s">
        <v>55</v>
      </c>
      <c r="B20" s="179">
        <f>ROUND(VALUE(SUBSTITUTE(実質収支比率等に係る経年分析!F$47,"▲","-")),2)</f>
        <v>42.24</v>
      </c>
      <c r="C20" s="179">
        <f>ROUND(VALUE(SUBSTITUTE(実質収支比率等に係る経年分析!G$47,"▲","-")),2)</f>
        <v>41.33</v>
      </c>
      <c r="D20" s="179">
        <f>ROUND(VALUE(SUBSTITUTE(実質収支比率等に係る経年分析!H$47,"▲","-")),2)</f>
        <v>43.89</v>
      </c>
      <c r="E20" s="179">
        <f>ROUND(VALUE(SUBSTITUTE(実質収支比率等に係る経年分析!I$47,"▲","-")),2)</f>
        <v>46.94</v>
      </c>
      <c r="F20" s="179">
        <f>ROUND(VALUE(SUBSTITUTE(実質収支比率等に係る経年分析!J$47,"▲","-")),2)</f>
        <v>46.03</v>
      </c>
    </row>
    <row r="21" spans="1:11" x14ac:dyDescent="0.15">
      <c r="A21" s="179" t="s">
        <v>56</v>
      </c>
      <c r="B21" s="179">
        <f>IF(ISNUMBER(VALUE(SUBSTITUTE(実質収支比率等に係る経年分析!F$49,"▲","-"))),ROUND(VALUE(SUBSTITUTE(実質収支比率等に係る経年分析!F$49,"▲","-")),2),NA())</f>
        <v>-0.94</v>
      </c>
      <c r="C21" s="179">
        <f>IF(ISNUMBER(VALUE(SUBSTITUTE(実質収支比率等に係る経年分析!G$49,"▲","-"))),ROUND(VALUE(SUBSTITUTE(実質収支比率等に係る経年分析!G$49,"▲","-")),2),NA())</f>
        <v>-5.18</v>
      </c>
      <c r="D21" s="179">
        <f>IF(ISNUMBER(VALUE(SUBSTITUTE(実質収支比率等に係る経年分析!H$49,"▲","-"))),ROUND(VALUE(SUBSTITUTE(実質収支比率等に係る経年分析!H$49,"▲","-")),2),NA())</f>
        <v>1.44</v>
      </c>
      <c r="E21" s="179">
        <f>IF(ISNUMBER(VALUE(SUBSTITUTE(実質収支比率等に係る経年分析!I$49,"▲","-"))),ROUND(VALUE(SUBSTITUTE(実質収支比率等に係る経年分析!I$49,"▲","-")),2),NA())</f>
        <v>-0.9</v>
      </c>
      <c r="F21" s="179">
        <f>IF(ISNUMBER(VALUE(SUBSTITUTE(実質収支比率等に係る経年分析!J$49,"▲","-"))),ROUND(VALUE(SUBSTITUTE(実質収支比率等に係る経年分析!J$49,"▲","-")),2),NA())</f>
        <v>-2.99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漁業集落排水特別会計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4.4800000000000004</v>
      </c>
    </row>
    <row r="36" spans="1:16" x14ac:dyDescent="0.15">
      <c r="A36" s="180" t="str">
        <f>IF(連結実質赤字比率に係る赤字・黒字の構成分析!C$34="",NA(),連結実質赤字比率に係る赤字・黒字の構成分析!C$34)</f>
        <v>町立太良病院事業会計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33.729999999999997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476</v>
      </c>
      <c r="E42" s="181"/>
      <c r="F42" s="181"/>
      <c r="G42" s="181">
        <f>'実質公債費比率（分子）の構造'!L$52</f>
        <v>479</v>
      </c>
      <c r="H42" s="181"/>
      <c r="I42" s="181"/>
      <c r="J42" s="181">
        <f>'実質公債費比率（分子）の構造'!M$52</f>
        <v>471</v>
      </c>
      <c r="K42" s="181"/>
      <c r="L42" s="181"/>
      <c r="M42" s="181">
        <f>'実質公債費比率（分子）の構造'!N$52</f>
        <v>480</v>
      </c>
      <c r="N42" s="181"/>
      <c r="O42" s="181"/>
      <c r="P42" s="181">
        <f>'実質公債費比率（分子）の構造'!O$52</f>
        <v>497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10</v>
      </c>
      <c r="I45" s="181"/>
      <c r="J45" s="181"/>
      <c r="K45" s="181">
        <f>'実質公債費比率（分子）の構造'!N$49</f>
        <v>24</v>
      </c>
      <c r="L45" s="181"/>
      <c r="M45" s="181"/>
      <c r="N45" s="181">
        <f>'実質公債費比率（分子）の構造'!O$49</f>
        <v>40</v>
      </c>
      <c r="O45" s="181"/>
      <c r="P45" s="181"/>
    </row>
    <row r="46" spans="1:16" x14ac:dyDescent="0.15">
      <c r="A46" s="181" t="s">
        <v>67</v>
      </c>
      <c r="B46" s="181">
        <f>'実質公債費比率（分子）の構造'!K$48</f>
        <v>106</v>
      </c>
      <c r="C46" s="181"/>
      <c r="D46" s="181"/>
      <c r="E46" s="181">
        <f>'実質公債費比率（分子）の構造'!L$48</f>
        <v>106</v>
      </c>
      <c r="F46" s="181"/>
      <c r="G46" s="181"/>
      <c r="H46" s="181">
        <f>'実質公債費比率（分子）の構造'!M$48</f>
        <v>86</v>
      </c>
      <c r="I46" s="181"/>
      <c r="J46" s="181"/>
      <c r="K46" s="181">
        <f>'実質公債費比率（分子）の構造'!N$48</f>
        <v>85</v>
      </c>
      <c r="L46" s="181"/>
      <c r="M46" s="181"/>
      <c r="N46" s="181">
        <f>'実質公債費比率（分子）の構造'!O$48</f>
        <v>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499</v>
      </c>
      <c r="C49" s="181"/>
      <c r="D49" s="181"/>
      <c r="E49" s="181">
        <f>'実質公債費比率（分子）の構造'!L$45</f>
        <v>467</v>
      </c>
      <c r="F49" s="181"/>
      <c r="G49" s="181"/>
      <c r="H49" s="181">
        <f>'実質公債費比率（分子）の構造'!M$45</f>
        <v>465</v>
      </c>
      <c r="I49" s="181"/>
      <c r="J49" s="181"/>
      <c r="K49" s="181">
        <f>'実質公債費比率（分子）の構造'!N$45</f>
        <v>481</v>
      </c>
      <c r="L49" s="181"/>
      <c r="M49" s="181"/>
      <c r="N49" s="181">
        <f>'実質公債費比率（分子）の構造'!O$45</f>
        <v>482</v>
      </c>
      <c r="O49" s="181"/>
      <c r="P49" s="181"/>
    </row>
    <row r="50" spans="1:16" x14ac:dyDescent="0.15">
      <c r="A50" s="181" t="s">
        <v>71</v>
      </c>
      <c r="B50" s="181" t="e">
        <f>NA()</f>
        <v>#N/A</v>
      </c>
      <c r="C50" s="181">
        <f>IF(ISNUMBER('実質公債費比率（分子）の構造'!K$53),'実質公債費比率（分子）の構造'!K$53,NA())</f>
        <v>134</v>
      </c>
      <c r="D50" s="181" t="e">
        <f>NA()</f>
        <v>#N/A</v>
      </c>
      <c r="E50" s="181" t="e">
        <f>NA()</f>
        <v>#N/A</v>
      </c>
      <c r="F50" s="181">
        <f>IF(ISNUMBER('実質公債費比率（分子）の構造'!L$53),'実質公債費比率（分子）の構造'!L$53,NA())</f>
        <v>99</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110</v>
      </c>
      <c r="M50" s="181" t="e">
        <f>NA()</f>
        <v>#N/A</v>
      </c>
      <c r="N50" s="181" t="e">
        <f>NA()</f>
        <v>#N/A</v>
      </c>
      <c r="O50" s="181">
        <f>IF(ISNUMBER('実質公債費比率（分子）の構造'!O$53),'実質公債費比率（分子）の構造'!O$53,NA())</f>
        <v>110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4936</v>
      </c>
      <c r="E56" s="180"/>
      <c r="F56" s="180"/>
      <c r="G56" s="180">
        <f>'将来負担比率（分子）の構造'!J$52</f>
        <v>4756</v>
      </c>
      <c r="H56" s="180"/>
      <c r="I56" s="180"/>
      <c r="J56" s="180">
        <f>'将来負担比率（分子）の構造'!K$52</f>
        <v>4780</v>
      </c>
      <c r="K56" s="180"/>
      <c r="L56" s="180"/>
      <c r="M56" s="180">
        <f>'将来負担比率（分子）の構造'!L$52</f>
        <v>4777</v>
      </c>
      <c r="N56" s="180"/>
      <c r="O56" s="180"/>
      <c r="P56" s="180">
        <f>'将来負担比率（分子）の構造'!M$52</f>
        <v>4686</v>
      </c>
    </row>
    <row r="57" spans="1:16" x14ac:dyDescent="0.15">
      <c r="A57" s="180" t="s">
        <v>42</v>
      </c>
      <c r="B57" s="180"/>
      <c r="C57" s="180"/>
      <c r="D57" s="180">
        <f>'将来負担比率（分子）の構造'!I$51</f>
        <v>20</v>
      </c>
      <c r="E57" s="180"/>
      <c r="F57" s="180"/>
      <c r="G57" s="180">
        <f>'将来負担比率（分子）の構造'!J$51</f>
        <v>16</v>
      </c>
      <c r="H57" s="180"/>
      <c r="I57" s="180"/>
      <c r="J57" s="180">
        <f>'将来負担比率（分子）の構造'!K$51</f>
        <v>13</v>
      </c>
      <c r="K57" s="180"/>
      <c r="L57" s="180"/>
      <c r="M57" s="180">
        <f>'将来負担比率（分子）の構造'!L$51</f>
        <v>9</v>
      </c>
      <c r="N57" s="180"/>
      <c r="O57" s="180"/>
      <c r="P57" s="180">
        <f>'将来負担比率（分子）の構造'!M$51</f>
        <v>5</v>
      </c>
    </row>
    <row r="58" spans="1:16" x14ac:dyDescent="0.15">
      <c r="A58" s="180" t="s">
        <v>41</v>
      </c>
      <c r="B58" s="180"/>
      <c r="C58" s="180"/>
      <c r="D58" s="180">
        <f>'将来負担比率（分子）の構造'!I$50</f>
        <v>5811</v>
      </c>
      <c r="E58" s="180"/>
      <c r="F58" s="180"/>
      <c r="G58" s="180">
        <f>'将来負担比率（分子）の構造'!J$50</f>
        <v>6091</v>
      </c>
      <c r="H58" s="180"/>
      <c r="I58" s="180"/>
      <c r="J58" s="180">
        <f>'将来負担比率（分子）の構造'!K$50</f>
        <v>6306</v>
      </c>
      <c r="K58" s="180"/>
      <c r="L58" s="180"/>
      <c r="M58" s="180">
        <f>'将来負担比率（分子）の構造'!L$50</f>
        <v>6660</v>
      </c>
      <c r="N58" s="180"/>
      <c r="O58" s="180"/>
      <c r="P58" s="180">
        <f>'将来負担比率（分子）の構造'!M$50</f>
        <v>6653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605</v>
      </c>
      <c r="C62" s="180"/>
      <c r="D62" s="180"/>
      <c r="E62" s="180">
        <f>'将来負担比率（分子）の構造'!J$45</f>
        <v>621</v>
      </c>
      <c r="F62" s="180"/>
      <c r="G62" s="180"/>
      <c r="H62" s="180">
        <f>'将来負担比率（分子）の構造'!K$45</f>
        <v>563</v>
      </c>
      <c r="I62" s="180"/>
      <c r="J62" s="180"/>
      <c r="K62" s="180">
        <f>'将来負担比率（分子）の構造'!L$45</f>
        <v>551</v>
      </c>
      <c r="L62" s="180"/>
      <c r="M62" s="180"/>
      <c r="N62" s="180">
        <f>'将来負担比率（分子）の構造'!M$45</f>
        <v>466</v>
      </c>
      <c r="O62" s="180"/>
      <c r="P62" s="180"/>
    </row>
    <row r="63" spans="1:16" x14ac:dyDescent="0.15">
      <c r="A63" s="180" t="s">
        <v>34</v>
      </c>
      <c r="B63" s="180">
        <f>'将来負担比率（分子）の構造'!I$44</f>
        <v>436</v>
      </c>
      <c r="C63" s="180"/>
      <c r="D63" s="180"/>
      <c r="E63" s="180">
        <f>'将来負担比率（分子）の構造'!J$44</f>
        <v>677</v>
      </c>
      <c r="F63" s="180"/>
      <c r="G63" s="180"/>
      <c r="H63" s="180">
        <f>'将来負担比率（分子）の構造'!K$44</f>
        <v>638</v>
      </c>
      <c r="I63" s="180"/>
      <c r="J63" s="180"/>
      <c r="K63" s="180">
        <f>'将来負担比率（分子）の構造'!L$44</f>
        <v>617</v>
      </c>
      <c r="L63" s="180"/>
      <c r="M63" s="180"/>
      <c r="N63" s="180">
        <f>'将来負担比率（分子）の構造'!M$44</f>
        <v>596</v>
      </c>
      <c r="O63" s="180"/>
      <c r="P63" s="180"/>
    </row>
    <row r="64" spans="1:16" x14ac:dyDescent="0.15">
      <c r="A64" s="180" t="s">
        <v>33</v>
      </c>
      <c r="B64" s="180">
        <f>'将来負担比率（分子）の構造'!I$43</f>
        <v>1285</v>
      </c>
      <c r="C64" s="180"/>
      <c r="D64" s="180"/>
      <c r="E64" s="180">
        <f>'将来負担比率（分子）の構造'!J$43</f>
        <v>1209</v>
      </c>
      <c r="F64" s="180"/>
      <c r="G64" s="180"/>
      <c r="H64" s="180">
        <f>'将来負担比率（分子）の構造'!K$43</f>
        <v>1149</v>
      </c>
      <c r="I64" s="180"/>
      <c r="J64" s="180"/>
      <c r="K64" s="180">
        <f>'将来負担比率（分子）の構造'!L$43</f>
        <v>1089</v>
      </c>
      <c r="L64" s="180"/>
      <c r="M64" s="180"/>
      <c r="N64" s="180">
        <f>'将来負担比率（分子）の構造'!M$43</f>
        <v>1025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4656</v>
      </c>
      <c r="C66" s="180"/>
      <c r="D66" s="180"/>
      <c r="E66" s="180">
        <f>'将来負担比率（分子）の構造'!J$41</f>
        <v>4528</v>
      </c>
      <c r="F66" s="180"/>
      <c r="G66" s="180"/>
      <c r="H66" s="180">
        <f>'将来負担比率（分子）の構造'!K$41</f>
        <v>4591</v>
      </c>
      <c r="I66" s="180"/>
      <c r="J66" s="180"/>
      <c r="K66" s="180">
        <f>'将来負担比率（分子）の構造'!L$41</f>
        <v>4736</v>
      </c>
      <c r="L66" s="180"/>
      <c r="M66" s="180"/>
      <c r="N66" s="180">
        <f>'将来負担比率（分子）の構造'!M$41</f>
        <v>4799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1443</v>
      </c>
      <c r="C72" s="184">
        <f>基金残高に係る経年分析!G55</f>
        <v>1521</v>
      </c>
      <c r="D72" s="184">
        <f>基金残高に係る経年分析!H55</f>
        <v>1493</v>
      </c>
    </row>
    <row r="73" spans="1:16" x14ac:dyDescent="0.15">
      <c r="A73" s="183" t="s">
        <v>78</v>
      </c>
      <c r="B73" s="184">
        <f>基金残高に係る経年分析!F56</f>
        <v>1623</v>
      </c>
      <c r="C73" s="184">
        <f>基金残高に係る経年分析!G56</f>
        <v>1623</v>
      </c>
      <c r="D73" s="184">
        <f>基金残高に係る経年分析!H56</f>
        <v>1525</v>
      </c>
    </row>
    <row r="74" spans="1:16" x14ac:dyDescent="0.15">
      <c r="A74" s="183" t="s">
        <v>79</v>
      </c>
      <c r="B74" s="184">
        <f>基金残高に係る経年分析!F57</f>
        <v>3031</v>
      </c>
      <c r="C74" s="184">
        <f>基金残高に係る経年分析!G57</f>
        <v>3287</v>
      </c>
      <c r="D74" s="184">
        <f>基金残高に係る経年分析!H57</f>
        <v>3395</v>
      </c>
    </row>
  </sheetData>
  <sheetProtection algorithmName="SHA-512" hashValue="DP2OmGhdWMmpqs4GMjuQlSbki4hlLFFUfmCYej9tPCyaw0WMvCh0kBEnUy2rLPro0mrVRwr2Sn8nAHNLcU0MZA==" saltValue="WDORqtXAFgttIEymdM4T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730270</v>
      </c>
      <c r="S5" s="631"/>
      <c r="T5" s="631"/>
      <c r="U5" s="631"/>
      <c r="V5" s="631"/>
      <c r="W5" s="631"/>
      <c r="X5" s="631"/>
      <c r="Y5" s="632"/>
      <c r="Z5" s="633">
        <v>10.3</v>
      </c>
      <c r="AA5" s="633"/>
      <c r="AB5" s="633"/>
      <c r="AC5" s="633"/>
      <c r="AD5" s="634">
        <v>730270</v>
      </c>
      <c r="AE5" s="634"/>
      <c r="AF5" s="634"/>
      <c r="AG5" s="634"/>
      <c r="AH5" s="634"/>
      <c r="AI5" s="634"/>
      <c r="AJ5" s="634"/>
      <c r="AK5" s="634"/>
      <c r="AL5" s="635">
        <v>23.2</v>
      </c>
      <c r="AM5" s="636"/>
      <c r="AN5" s="636"/>
      <c r="AO5" s="637"/>
      <c r="AP5" s="627" t="s">
        <v>226</v>
      </c>
      <c r="AQ5" s="628"/>
      <c r="AR5" s="628"/>
      <c r="AS5" s="628"/>
      <c r="AT5" s="628"/>
      <c r="AU5" s="628"/>
      <c r="AV5" s="628"/>
      <c r="AW5" s="628"/>
      <c r="AX5" s="628"/>
      <c r="AY5" s="628"/>
      <c r="AZ5" s="628"/>
      <c r="BA5" s="628"/>
      <c r="BB5" s="628"/>
      <c r="BC5" s="628"/>
      <c r="BD5" s="628"/>
      <c r="BE5" s="628"/>
      <c r="BF5" s="629"/>
      <c r="BG5" s="641">
        <v>724664</v>
      </c>
      <c r="BH5" s="642"/>
      <c r="BI5" s="642"/>
      <c r="BJ5" s="642"/>
      <c r="BK5" s="642"/>
      <c r="BL5" s="642"/>
      <c r="BM5" s="642"/>
      <c r="BN5" s="643"/>
      <c r="BO5" s="644">
        <v>99.2</v>
      </c>
      <c r="BP5" s="644"/>
      <c r="BQ5" s="644"/>
      <c r="BR5" s="644"/>
      <c r="BS5" s="645">
        <v>2289</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61958</v>
      </c>
      <c r="S6" s="642"/>
      <c r="T6" s="642"/>
      <c r="U6" s="642"/>
      <c r="V6" s="642"/>
      <c r="W6" s="642"/>
      <c r="X6" s="642"/>
      <c r="Y6" s="643"/>
      <c r="Z6" s="644">
        <v>0.9</v>
      </c>
      <c r="AA6" s="644"/>
      <c r="AB6" s="644"/>
      <c r="AC6" s="644"/>
      <c r="AD6" s="645">
        <v>61958</v>
      </c>
      <c r="AE6" s="645"/>
      <c r="AF6" s="645"/>
      <c r="AG6" s="645"/>
      <c r="AH6" s="645"/>
      <c r="AI6" s="645"/>
      <c r="AJ6" s="645"/>
      <c r="AK6" s="645"/>
      <c r="AL6" s="646">
        <v>2</v>
      </c>
      <c r="AM6" s="647"/>
      <c r="AN6" s="647"/>
      <c r="AO6" s="648"/>
      <c r="AP6" s="638" t="s">
        <v>231</v>
      </c>
      <c r="AQ6" s="639"/>
      <c r="AR6" s="639"/>
      <c r="AS6" s="639"/>
      <c r="AT6" s="639"/>
      <c r="AU6" s="639"/>
      <c r="AV6" s="639"/>
      <c r="AW6" s="639"/>
      <c r="AX6" s="639"/>
      <c r="AY6" s="639"/>
      <c r="AZ6" s="639"/>
      <c r="BA6" s="639"/>
      <c r="BB6" s="639"/>
      <c r="BC6" s="639"/>
      <c r="BD6" s="639"/>
      <c r="BE6" s="639"/>
      <c r="BF6" s="640"/>
      <c r="BG6" s="641">
        <v>724664</v>
      </c>
      <c r="BH6" s="642"/>
      <c r="BI6" s="642"/>
      <c r="BJ6" s="642"/>
      <c r="BK6" s="642"/>
      <c r="BL6" s="642"/>
      <c r="BM6" s="642"/>
      <c r="BN6" s="643"/>
      <c r="BO6" s="644">
        <v>99.2</v>
      </c>
      <c r="BP6" s="644"/>
      <c r="BQ6" s="644"/>
      <c r="BR6" s="644"/>
      <c r="BS6" s="645">
        <v>2289</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76088</v>
      </c>
      <c r="CS6" s="642"/>
      <c r="CT6" s="642"/>
      <c r="CU6" s="642"/>
      <c r="CV6" s="642"/>
      <c r="CW6" s="642"/>
      <c r="CX6" s="642"/>
      <c r="CY6" s="643"/>
      <c r="CZ6" s="635">
        <v>1.1000000000000001</v>
      </c>
      <c r="DA6" s="636"/>
      <c r="DB6" s="636"/>
      <c r="DC6" s="655"/>
      <c r="DD6" s="650" t="s">
        <v>233</v>
      </c>
      <c r="DE6" s="642"/>
      <c r="DF6" s="642"/>
      <c r="DG6" s="642"/>
      <c r="DH6" s="642"/>
      <c r="DI6" s="642"/>
      <c r="DJ6" s="642"/>
      <c r="DK6" s="642"/>
      <c r="DL6" s="642"/>
      <c r="DM6" s="642"/>
      <c r="DN6" s="642"/>
      <c r="DO6" s="642"/>
      <c r="DP6" s="643"/>
      <c r="DQ6" s="650">
        <v>76088</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1319</v>
      </c>
      <c r="S7" s="642"/>
      <c r="T7" s="642"/>
      <c r="U7" s="642"/>
      <c r="V7" s="642"/>
      <c r="W7" s="642"/>
      <c r="X7" s="642"/>
      <c r="Y7" s="643"/>
      <c r="Z7" s="644">
        <v>0</v>
      </c>
      <c r="AA7" s="644"/>
      <c r="AB7" s="644"/>
      <c r="AC7" s="644"/>
      <c r="AD7" s="645">
        <v>1319</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304720</v>
      </c>
      <c r="BH7" s="642"/>
      <c r="BI7" s="642"/>
      <c r="BJ7" s="642"/>
      <c r="BK7" s="642"/>
      <c r="BL7" s="642"/>
      <c r="BM7" s="642"/>
      <c r="BN7" s="643"/>
      <c r="BO7" s="644">
        <v>41.7</v>
      </c>
      <c r="BP7" s="644"/>
      <c r="BQ7" s="644"/>
      <c r="BR7" s="644"/>
      <c r="BS7" s="645">
        <v>2289</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2177035</v>
      </c>
      <c r="CS7" s="642"/>
      <c r="CT7" s="642"/>
      <c r="CU7" s="642"/>
      <c r="CV7" s="642"/>
      <c r="CW7" s="642"/>
      <c r="CX7" s="642"/>
      <c r="CY7" s="643"/>
      <c r="CZ7" s="644">
        <v>31.2</v>
      </c>
      <c r="DA7" s="644"/>
      <c r="DB7" s="644"/>
      <c r="DC7" s="644"/>
      <c r="DD7" s="650">
        <v>238780</v>
      </c>
      <c r="DE7" s="642"/>
      <c r="DF7" s="642"/>
      <c r="DG7" s="642"/>
      <c r="DH7" s="642"/>
      <c r="DI7" s="642"/>
      <c r="DJ7" s="642"/>
      <c r="DK7" s="642"/>
      <c r="DL7" s="642"/>
      <c r="DM7" s="642"/>
      <c r="DN7" s="642"/>
      <c r="DO7" s="642"/>
      <c r="DP7" s="643"/>
      <c r="DQ7" s="650">
        <v>520749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1606</v>
      </c>
      <c r="S8" s="642"/>
      <c r="T8" s="642"/>
      <c r="U8" s="642"/>
      <c r="V8" s="642"/>
      <c r="W8" s="642"/>
      <c r="X8" s="642"/>
      <c r="Y8" s="643"/>
      <c r="Z8" s="644">
        <v>0</v>
      </c>
      <c r="AA8" s="644"/>
      <c r="AB8" s="644"/>
      <c r="AC8" s="644"/>
      <c r="AD8" s="645">
        <v>1606</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13857</v>
      </c>
      <c r="BH8" s="642"/>
      <c r="BI8" s="642"/>
      <c r="BJ8" s="642"/>
      <c r="BK8" s="642"/>
      <c r="BL8" s="642"/>
      <c r="BM8" s="642"/>
      <c r="BN8" s="643"/>
      <c r="BO8" s="644">
        <v>1.9</v>
      </c>
      <c r="BP8" s="644"/>
      <c r="BQ8" s="644"/>
      <c r="BR8" s="644"/>
      <c r="BS8" s="650" t="s">
        <v>233</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1544976</v>
      </c>
      <c r="CS8" s="642"/>
      <c r="CT8" s="642"/>
      <c r="CU8" s="642"/>
      <c r="CV8" s="642"/>
      <c r="CW8" s="642"/>
      <c r="CX8" s="642"/>
      <c r="CY8" s="643"/>
      <c r="CZ8" s="644">
        <v>22.1</v>
      </c>
      <c r="DA8" s="644"/>
      <c r="DB8" s="644"/>
      <c r="DC8" s="644"/>
      <c r="DD8" s="650">
        <v>14694</v>
      </c>
      <c r="DE8" s="642"/>
      <c r="DF8" s="642"/>
      <c r="DG8" s="642"/>
      <c r="DH8" s="642"/>
      <c r="DI8" s="642"/>
      <c r="DJ8" s="642"/>
      <c r="DK8" s="642"/>
      <c r="DL8" s="642"/>
      <c r="DM8" s="642"/>
      <c r="DN8" s="642"/>
      <c r="DO8" s="642"/>
      <c r="DP8" s="643"/>
      <c r="DQ8" s="650">
        <v>785190</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1508</v>
      </c>
      <c r="S9" s="642"/>
      <c r="T9" s="642"/>
      <c r="U9" s="642"/>
      <c r="V9" s="642"/>
      <c r="W9" s="642"/>
      <c r="X9" s="642"/>
      <c r="Y9" s="643"/>
      <c r="Z9" s="644">
        <v>0</v>
      </c>
      <c r="AA9" s="644"/>
      <c r="AB9" s="644"/>
      <c r="AC9" s="644"/>
      <c r="AD9" s="645">
        <v>1508</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267161</v>
      </c>
      <c r="BH9" s="642"/>
      <c r="BI9" s="642"/>
      <c r="BJ9" s="642"/>
      <c r="BK9" s="642"/>
      <c r="BL9" s="642"/>
      <c r="BM9" s="642"/>
      <c r="BN9" s="643"/>
      <c r="BO9" s="644">
        <v>36.6</v>
      </c>
      <c r="BP9" s="644"/>
      <c r="BQ9" s="644"/>
      <c r="BR9" s="644"/>
      <c r="BS9" s="650" t="s">
        <v>233</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655817</v>
      </c>
      <c r="CS9" s="642"/>
      <c r="CT9" s="642"/>
      <c r="CU9" s="642"/>
      <c r="CV9" s="642"/>
      <c r="CW9" s="642"/>
      <c r="CX9" s="642"/>
      <c r="CY9" s="643"/>
      <c r="CZ9" s="644">
        <v>9.4</v>
      </c>
      <c r="DA9" s="644"/>
      <c r="DB9" s="644"/>
      <c r="DC9" s="644"/>
      <c r="DD9" s="650">
        <v>25001</v>
      </c>
      <c r="DE9" s="642"/>
      <c r="DF9" s="642"/>
      <c r="DG9" s="642"/>
      <c r="DH9" s="642"/>
      <c r="DI9" s="642"/>
      <c r="DJ9" s="642"/>
      <c r="DK9" s="642"/>
      <c r="DL9" s="642"/>
      <c r="DM9" s="642"/>
      <c r="DN9" s="642"/>
      <c r="DO9" s="642"/>
      <c r="DP9" s="643"/>
      <c r="DQ9" s="650">
        <v>610887</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244</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12433</v>
      </c>
      <c r="BH10" s="642"/>
      <c r="BI10" s="642"/>
      <c r="BJ10" s="642"/>
      <c r="BK10" s="642"/>
      <c r="BL10" s="642"/>
      <c r="BM10" s="642"/>
      <c r="BN10" s="643"/>
      <c r="BO10" s="644">
        <v>1.7</v>
      </c>
      <c r="BP10" s="644"/>
      <c r="BQ10" s="644"/>
      <c r="BR10" s="644"/>
      <c r="BS10" s="650" t="s">
        <v>244</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244</v>
      </c>
      <c r="CS10" s="642"/>
      <c r="CT10" s="642"/>
      <c r="CU10" s="642"/>
      <c r="CV10" s="642"/>
      <c r="CW10" s="642"/>
      <c r="CX10" s="642"/>
      <c r="CY10" s="643"/>
      <c r="CZ10" s="644" t="s">
        <v>233</v>
      </c>
      <c r="DA10" s="644"/>
      <c r="DB10" s="644"/>
      <c r="DC10" s="644"/>
      <c r="DD10" s="650" t="s">
        <v>244</v>
      </c>
      <c r="DE10" s="642"/>
      <c r="DF10" s="642"/>
      <c r="DG10" s="642"/>
      <c r="DH10" s="642"/>
      <c r="DI10" s="642"/>
      <c r="DJ10" s="642"/>
      <c r="DK10" s="642"/>
      <c r="DL10" s="642"/>
      <c r="DM10" s="642"/>
      <c r="DN10" s="642"/>
      <c r="DO10" s="642"/>
      <c r="DP10" s="643"/>
      <c r="DQ10" s="650" t="s">
        <v>233</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244</v>
      </c>
      <c r="AA11" s="644"/>
      <c r="AB11" s="644"/>
      <c r="AC11" s="644"/>
      <c r="AD11" s="645" t="s">
        <v>233</v>
      </c>
      <c r="AE11" s="645"/>
      <c r="AF11" s="645"/>
      <c r="AG11" s="645"/>
      <c r="AH11" s="645"/>
      <c r="AI11" s="645"/>
      <c r="AJ11" s="645"/>
      <c r="AK11" s="645"/>
      <c r="AL11" s="646" t="s">
        <v>244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11269</v>
      </c>
      <c r="BH11" s="642"/>
      <c r="BI11" s="642"/>
      <c r="BJ11" s="642"/>
      <c r="BK11" s="642"/>
      <c r="BL11" s="642"/>
      <c r="BM11" s="642"/>
      <c r="BN11" s="643"/>
      <c r="BO11" s="644">
        <v>1.5</v>
      </c>
      <c r="BP11" s="644"/>
      <c r="BQ11" s="644"/>
      <c r="BR11" s="644"/>
      <c r="BS11" s="650">
        <v>2289</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499752</v>
      </c>
      <c r="CS11" s="642"/>
      <c r="CT11" s="642"/>
      <c r="CU11" s="642"/>
      <c r="CV11" s="642"/>
      <c r="CW11" s="642"/>
      <c r="CX11" s="642"/>
      <c r="CY11" s="643"/>
      <c r="CZ11" s="644">
        <v>7.2</v>
      </c>
      <c r="DA11" s="644"/>
      <c r="DB11" s="644"/>
      <c r="DC11" s="644"/>
      <c r="DD11" s="650">
        <v>205739</v>
      </c>
      <c r="DE11" s="642"/>
      <c r="DF11" s="642"/>
      <c r="DG11" s="642"/>
      <c r="DH11" s="642"/>
      <c r="DI11" s="642"/>
      <c r="DJ11" s="642"/>
      <c r="DK11" s="642"/>
      <c r="DL11" s="642"/>
      <c r="DM11" s="642"/>
      <c r="DN11" s="642"/>
      <c r="DO11" s="642"/>
      <c r="DP11" s="643"/>
      <c r="DQ11" s="650">
        <v>268886</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147508</v>
      </c>
      <c r="S12" s="642"/>
      <c r="T12" s="642"/>
      <c r="U12" s="642"/>
      <c r="V12" s="642"/>
      <c r="W12" s="642"/>
      <c r="X12" s="642"/>
      <c r="Y12" s="643"/>
      <c r="Z12" s="644">
        <v>2.1</v>
      </c>
      <c r="AA12" s="644"/>
      <c r="AB12" s="644"/>
      <c r="AC12" s="644"/>
      <c r="AD12" s="645">
        <v>147508</v>
      </c>
      <c r="AE12" s="645"/>
      <c r="AF12" s="645"/>
      <c r="AG12" s="645"/>
      <c r="AH12" s="645"/>
      <c r="AI12" s="645"/>
      <c r="AJ12" s="645"/>
      <c r="AK12" s="645"/>
      <c r="AL12" s="646">
        <v>4.7</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339680</v>
      </c>
      <c r="BH12" s="642"/>
      <c r="BI12" s="642"/>
      <c r="BJ12" s="642"/>
      <c r="BK12" s="642"/>
      <c r="BL12" s="642"/>
      <c r="BM12" s="642"/>
      <c r="BN12" s="643"/>
      <c r="BO12" s="644">
        <v>46.5</v>
      </c>
      <c r="BP12" s="644"/>
      <c r="BQ12" s="644"/>
      <c r="BR12" s="644"/>
      <c r="BS12" s="650" t="s">
        <v>244</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201623</v>
      </c>
      <c r="CS12" s="642"/>
      <c r="CT12" s="642"/>
      <c r="CU12" s="642"/>
      <c r="CV12" s="642"/>
      <c r="CW12" s="642"/>
      <c r="CX12" s="642"/>
      <c r="CY12" s="643"/>
      <c r="CZ12" s="644">
        <v>2.9</v>
      </c>
      <c r="DA12" s="644"/>
      <c r="DB12" s="644"/>
      <c r="DC12" s="644"/>
      <c r="DD12" s="650">
        <v>32255</v>
      </c>
      <c r="DE12" s="642"/>
      <c r="DF12" s="642"/>
      <c r="DG12" s="642"/>
      <c r="DH12" s="642"/>
      <c r="DI12" s="642"/>
      <c r="DJ12" s="642"/>
      <c r="DK12" s="642"/>
      <c r="DL12" s="642"/>
      <c r="DM12" s="642"/>
      <c r="DN12" s="642"/>
      <c r="DO12" s="642"/>
      <c r="DP12" s="643"/>
      <c r="DQ12" s="650">
        <v>93888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233</v>
      </c>
      <c r="S13" s="642"/>
      <c r="T13" s="642"/>
      <c r="U13" s="642"/>
      <c r="V13" s="642"/>
      <c r="W13" s="642"/>
      <c r="X13" s="642"/>
      <c r="Y13" s="643"/>
      <c r="Z13" s="644" t="s">
        <v>244</v>
      </c>
      <c r="AA13" s="644"/>
      <c r="AB13" s="644"/>
      <c r="AC13" s="644"/>
      <c r="AD13" s="645" t="s">
        <v>233</v>
      </c>
      <c r="AE13" s="645"/>
      <c r="AF13" s="645"/>
      <c r="AG13" s="645"/>
      <c r="AH13" s="645"/>
      <c r="AI13" s="645"/>
      <c r="AJ13" s="645"/>
      <c r="AK13" s="645"/>
      <c r="AL13" s="646" t="s">
        <v>233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338905</v>
      </c>
      <c r="BH13" s="642"/>
      <c r="BI13" s="642"/>
      <c r="BJ13" s="642"/>
      <c r="BK13" s="642"/>
      <c r="BL13" s="642"/>
      <c r="BM13" s="642"/>
      <c r="BN13" s="643"/>
      <c r="BO13" s="644">
        <v>46.4</v>
      </c>
      <c r="BP13" s="644"/>
      <c r="BQ13" s="644"/>
      <c r="BR13" s="644"/>
      <c r="BS13" s="650" t="s">
        <v>233</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355470</v>
      </c>
      <c r="CS13" s="642"/>
      <c r="CT13" s="642"/>
      <c r="CU13" s="642"/>
      <c r="CV13" s="642"/>
      <c r="CW13" s="642"/>
      <c r="CX13" s="642"/>
      <c r="CY13" s="643"/>
      <c r="CZ13" s="644">
        <v>5.0999999999999996</v>
      </c>
      <c r="DA13" s="644"/>
      <c r="DB13" s="644"/>
      <c r="DC13" s="644"/>
      <c r="DD13" s="650">
        <v>253512</v>
      </c>
      <c r="DE13" s="642"/>
      <c r="DF13" s="642"/>
      <c r="DG13" s="642"/>
      <c r="DH13" s="642"/>
      <c r="DI13" s="642"/>
      <c r="DJ13" s="642"/>
      <c r="DK13" s="642"/>
      <c r="DL13" s="642"/>
      <c r="DM13" s="642"/>
      <c r="DN13" s="642"/>
      <c r="DO13" s="642"/>
      <c r="DP13" s="643"/>
      <c r="DQ13" s="650">
        <v>179597</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233</v>
      </c>
      <c r="AA14" s="644"/>
      <c r="AB14" s="644"/>
      <c r="AC14" s="644"/>
      <c r="AD14" s="645" t="s">
        <v>244</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32402</v>
      </c>
      <c r="BH14" s="642"/>
      <c r="BI14" s="642"/>
      <c r="BJ14" s="642"/>
      <c r="BK14" s="642"/>
      <c r="BL14" s="642"/>
      <c r="BM14" s="642"/>
      <c r="BN14" s="643"/>
      <c r="BO14" s="644">
        <v>4.4000000000000004</v>
      </c>
      <c r="BP14" s="644"/>
      <c r="BQ14" s="644"/>
      <c r="BR14" s="644"/>
      <c r="BS14" s="650" t="s">
        <v>244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199011</v>
      </c>
      <c r="CS14" s="642"/>
      <c r="CT14" s="642"/>
      <c r="CU14" s="642"/>
      <c r="CV14" s="642"/>
      <c r="CW14" s="642"/>
      <c r="CX14" s="642"/>
      <c r="CY14" s="643"/>
      <c r="CZ14" s="644">
        <v>2.8</v>
      </c>
      <c r="DA14" s="644"/>
      <c r="DB14" s="644"/>
      <c r="DC14" s="644"/>
      <c r="DD14" s="650">
        <v>10252</v>
      </c>
      <c r="DE14" s="642"/>
      <c r="DF14" s="642"/>
      <c r="DG14" s="642"/>
      <c r="DH14" s="642"/>
      <c r="DI14" s="642"/>
      <c r="DJ14" s="642"/>
      <c r="DK14" s="642"/>
      <c r="DL14" s="642"/>
      <c r="DM14" s="642"/>
      <c r="DN14" s="642"/>
      <c r="DO14" s="642"/>
      <c r="DP14" s="643"/>
      <c r="DQ14" s="650">
        <v>181059</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13871</v>
      </c>
      <c r="S15" s="642"/>
      <c r="T15" s="642"/>
      <c r="U15" s="642"/>
      <c r="V15" s="642"/>
      <c r="W15" s="642"/>
      <c r="X15" s="642"/>
      <c r="Y15" s="643"/>
      <c r="Z15" s="644">
        <v>0.2</v>
      </c>
      <c r="AA15" s="644"/>
      <c r="AB15" s="644"/>
      <c r="AC15" s="644"/>
      <c r="AD15" s="645">
        <v>13871</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47862</v>
      </c>
      <c r="BH15" s="642"/>
      <c r="BI15" s="642"/>
      <c r="BJ15" s="642"/>
      <c r="BK15" s="642"/>
      <c r="BL15" s="642"/>
      <c r="BM15" s="642"/>
      <c r="BN15" s="643"/>
      <c r="BO15" s="644">
        <v>6.6</v>
      </c>
      <c r="BP15" s="644"/>
      <c r="BQ15" s="644"/>
      <c r="BR15" s="644"/>
      <c r="BS15" s="650" t="s">
        <v>233</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715899</v>
      </c>
      <c r="CS15" s="642"/>
      <c r="CT15" s="642"/>
      <c r="CU15" s="642"/>
      <c r="CV15" s="642"/>
      <c r="CW15" s="642"/>
      <c r="CX15" s="642"/>
      <c r="CY15" s="643"/>
      <c r="CZ15" s="644">
        <v>10.199999999999999</v>
      </c>
      <c r="DA15" s="644"/>
      <c r="DB15" s="644"/>
      <c r="DC15" s="644"/>
      <c r="DD15" s="650">
        <v>315238</v>
      </c>
      <c r="DE15" s="642"/>
      <c r="DF15" s="642"/>
      <c r="DG15" s="642"/>
      <c r="DH15" s="642"/>
      <c r="DI15" s="642"/>
      <c r="DJ15" s="642"/>
      <c r="DK15" s="642"/>
      <c r="DL15" s="642"/>
      <c r="DM15" s="642"/>
      <c r="DN15" s="642"/>
      <c r="DO15" s="642"/>
      <c r="DP15" s="643"/>
      <c r="DQ15" s="650">
        <v>480786</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244</v>
      </c>
      <c r="S16" s="642"/>
      <c r="T16" s="642"/>
      <c r="U16" s="642"/>
      <c r="V16" s="642"/>
      <c r="W16" s="642"/>
      <c r="X16" s="642"/>
      <c r="Y16" s="643"/>
      <c r="Z16" s="644" t="s">
        <v>233</v>
      </c>
      <c r="AA16" s="644"/>
      <c r="AB16" s="644"/>
      <c r="AC16" s="644"/>
      <c r="AD16" s="645" t="s">
        <v>244</v>
      </c>
      <c r="AE16" s="645"/>
      <c r="AF16" s="645"/>
      <c r="AG16" s="645"/>
      <c r="AH16" s="645"/>
      <c r="AI16" s="645"/>
      <c r="AJ16" s="645"/>
      <c r="AK16" s="645"/>
      <c r="AL16" s="646" t="s">
        <v>233</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233</v>
      </c>
      <c r="BP16" s="644"/>
      <c r="BQ16" s="644"/>
      <c r="BR16" s="644"/>
      <c r="BS16" s="650" t="s">
        <v>233</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79130</v>
      </c>
      <c r="CS16" s="642"/>
      <c r="CT16" s="642"/>
      <c r="CU16" s="642"/>
      <c r="CV16" s="642"/>
      <c r="CW16" s="642"/>
      <c r="CX16" s="642"/>
      <c r="CY16" s="643"/>
      <c r="CZ16" s="644">
        <v>1.1000000000000001</v>
      </c>
      <c r="DA16" s="644"/>
      <c r="DB16" s="644"/>
      <c r="DC16" s="644"/>
      <c r="DD16" s="650" t="s">
        <v>244</v>
      </c>
      <c r="DE16" s="642"/>
      <c r="DF16" s="642"/>
      <c r="DG16" s="642"/>
      <c r="DH16" s="642"/>
      <c r="DI16" s="642"/>
      <c r="DJ16" s="642"/>
      <c r="DK16" s="642"/>
      <c r="DL16" s="642"/>
      <c r="DM16" s="642"/>
      <c r="DN16" s="642"/>
      <c r="DO16" s="642"/>
      <c r="DP16" s="643"/>
      <c r="DQ16" s="650">
        <v>15206</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2017</v>
      </c>
      <c r="S17" s="642"/>
      <c r="T17" s="642"/>
      <c r="U17" s="642"/>
      <c r="V17" s="642"/>
      <c r="W17" s="642"/>
      <c r="X17" s="642"/>
      <c r="Y17" s="643"/>
      <c r="Z17" s="644">
        <v>0</v>
      </c>
      <c r="AA17" s="644"/>
      <c r="AB17" s="644"/>
      <c r="AC17" s="644"/>
      <c r="AD17" s="645">
        <v>2017</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244</v>
      </c>
      <c r="BH17" s="642"/>
      <c r="BI17" s="642"/>
      <c r="BJ17" s="642"/>
      <c r="BK17" s="642"/>
      <c r="BL17" s="642"/>
      <c r="BM17" s="642"/>
      <c r="BN17" s="643"/>
      <c r="BO17" s="644" t="s">
        <v>233</v>
      </c>
      <c r="BP17" s="644"/>
      <c r="BQ17" s="644"/>
      <c r="BR17" s="644"/>
      <c r="BS17" s="650" t="s">
        <v>233</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481639</v>
      </c>
      <c r="CS17" s="642"/>
      <c r="CT17" s="642"/>
      <c r="CU17" s="642"/>
      <c r="CV17" s="642"/>
      <c r="CW17" s="642"/>
      <c r="CX17" s="642"/>
      <c r="CY17" s="643"/>
      <c r="CZ17" s="644">
        <v>6.9</v>
      </c>
      <c r="DA17" s="644"/>
      <c r="DB17" s="644"/>
      <c r="DC17" s="644"/>
      <c r="DD17" s="650" t="s">
        <v>244</v>
      </c>
      <c r="DE17" s="642"/>
      <c r="DF17" s="642"/>
      <c r="DG17" s="642"/>
      <c r="DH17" s="642"/>
      <c r="DI17" s="642"/>
      <c r="DJ17" s="642"/>
      <c r="DK17" s="642"/>
      <c r="DL17" s="642"/>
      <c r="DM17" s="642"/>
      <c r="DN17" s="642"/>
      <c r="DO17" s="642"/>
      <c r="DP17" s="643"/>
      <c r="DQ17" s="650">
        <v>479020</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2393532</v>
      </c>
      <c r="S18" s="642"/>
      <c r="T18" s="642"/>
      <c r="U18" s="642"/>
      <c r="V18" s="642"/>
      <c r="W18" s="642"/>
      <c r="X18" s="642"/>
      <c r="Y18" s="643"/>
      <c r="Z18" s="644">
        <v>33.6</v>
      </c>
      <c r="AA18" s="644"/>
      <c r="AB18" s="644"/>
      <c r="AC18" s="644"/>
      <c r="AD18" s="645">
        <v>2153381</v>
      </c>
      <c r="AE18" s="645"/>
      <c r="AF18" s="645"/>
      <c r="AG18" s="645"/>
      <c r="AH18" s="645"/>
      <c r="AI18" s="645"/>
      <c r="AJ18" s="645"/>
      <c r="AK18" s="645"/>
      <c r="AL18" s="646">
        <v>68.5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244</v>
      </c>
      <c r="BP18" s="644"/>
      <c r="BQ18" s="644"/>
      <c r="BR18" s="644"/>
      <c r="BS18" s="650" t="s">
        <v>233</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244</v>
      </c>
      <c r="CS18" s="642"/>
      <c r="CT18" s="642"/>
      <c r="CU18" s="642"/>
      <c r="CV18" s="642"/>
      <c r="CW18" s="642"/>
      <c r="CX18" s="642"/>
      <c r="CY18" s="643"/>
      <c r="CZ18" s="644" t="s">
        <v>244</v>
      </c>
      <c r="DA18" s="644"/>
      <c r="DB18" s="644"/>
      <c r="DC18" s="644"/>
      <c r="DD18" s="650" t="s">
        <v>244</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2153381</v>
      </c>
      <c r="S19" s="642"/>
      <c r="T19" s="642"/>
      <c r="U19" s="642"/>
      <c r="V19" s="642"/>
      <c r="W19" s="642"/>
      <c r="X19" s="642"/>
      <c r="Y19" s="643"/>
      <c r="Z19" s="644">
        <v>30.3</v>
      </c>
      <c r="AA19" s="644"/>
      <c r="AB19" s="644"/>
      <c r="AC19" s="644"/>
      <c r="AD19" s="645">
        <v>2153381</v>
      </c>
      <c r="AE19" s="645"/>
      <c r="AF19" s="645"/>
      <c r="AG19" s="645"/>
      <c r="AH19" s="645"/>
      <c r="AI19" s="645"/>
      <c r="AJ19" s="645"/>
      <c r="AK19" s="645"/>
      <c r="AL19" s="646">
        <v>68.5</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5606</v>
      </c>
      <c r="BH19" s="642"/>
      <c r="BI19" s="642"/>
      <c r="BJ19" s="642"/>
      <c r="BK19" s="642"/>
      <c r="BL19" s="642"/>
      <c r="BM19" s="642"/>
      <c r="BN19" s="643"/>
      <c r="BO19" s="644">
        <v>0.8</v>
      </c>
      <c r="BP19" s="644"/>
      <c r="BQ19" s="644"/>
      <c r="BR19" s="644"/>
      <c r="BS19" s="650" t="s">
        <v>244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244</v>
      </c>
      <c r="CS19" s="642"/>
      <c r="CT19" s="642"/>
      <c r="CU19" s="642"/>
      <c r="CV19" s="642"/>
      <c r="CW19" s="642"/>
      <c r="CX19" s="642"/>
      <c r="CY19" s="643"/>
      <c r="CZ19" s="644" t="s">
        <v>244</v>
      </c>
      <c r="DA19" s="644"/>
      <c r="DB19" s="644"/>
      <c r="DC19" s="644"/>
      <c r="DD19" s="650" t="s">
        <v>233</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240151</v>
      </c>
      <c r="S20" s="642"/>
      <c r="T20" s="642"/>
      <c r="U20" s="642"/>
      <c r="V20" s="642"/>
      <c r="W20" s="642"/>
      <c r="X20" s="642"/>
      <c r="Y20" s="643"/>
      <c r="Z20" s="644">
        <v>3.4</v>
      </c>
      <c r="AA20" s="644"/>
      <c r="AB20" s="644"/>
      <c r="AC20" s="644"/>
      <c r="AD20" s="645" t="s">
        <v>233</v>
      </c>
      <c r="AE20" s="645"/>
      <c r="AF20" s="645"/>
      <c r="AG20" s="645"/>
      <c r="AH20" s="645"/>
      <c r="AI20" s="645"/>
      <c r="AJ20" s="645"/>
      <c r="AK20" s="645"/>
      <c r="AL20" s="646" t="s">
        <v>233</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5606</v>
      </c>
      <c r="BH20" s="642"/>
      <c r="BI20" s="642"/>
      <c r="BJ20" s="642"/>
      <c r="BK20" s="642"/>
      <c r="BL20" s="642"/>
      <c r="BM20" s="642"/>
      <c r="BN20" s="643"/>
      <c r="BO20" s="644">
        <v>0.8</v>
      </c>
      <c r="BP20" s="644"/>
      <c r="BQ20" s="644"/>
      <c r="BR20" s="644"/>
      <c r="BS20" s="650" t="s">
        <v>233</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6986440</v>
      </c>
      <c r="CS20" s="642"/>
      <c r="CT20" s="642"/>
      <c r="CU20" s="642"/>
      <c r="CV20" s="642"/>
      <c r="CW20" s="642"/>
      <c r="CX20" s="642"/>
      <c r="CY20" s="643"/>
      <c r="CZ20" s="644">
        <v>100</v>
      </c>
      <c r="DA20" s="644"/>
      <c r="DB20" s="644"/>
      <c r="DC20" s="644"/>
      <c r="DD20" s="650">
        <v>1095471</v>
      </c>
      <c r="DE20" s="642"/>
      <c r="DF20" s="642"/>
      <c r="DG20" s="642"/>
      <c r="DH20" s="642"/>
      <c r="DI20" s="642"/>
      <c r="DJ20" s="642"/>
      <c r="DK20" s="642"/>
      <c r="DL20" s="642"/>
      <c r="DM20" s="642"/>
      <c r="DN20" s="642"/>
      <c r="DO20" s="642"/>
      <c r="DP20" s="643"/>
      <c r="DQ20" s="650">
        <v>3691356</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244</v>
      </c>
      <c r="S21" s="642"/>
      <c r="T21" s="642"/>
      <c r="U21" s="642"/>
      <c r="V21" s="642"/>
      <c r="W21" s="642"/>
      <c r="X21" s="642"/>
      <c r="Y21" s="643"/>
      <c r="Z21" s="644" t="s">
        <v>233</v>
      </c>
      <c r="AA21" s="644"/>
      <c r="AB21" s="644"/>
      <c r="AC21" s="644"/>
      <c r="AD21" s="645" t="s">
        <v>244</v>
      </c>
      <c r="AE21" s="645"/>
      <c r="AF21" s="645"/>
      <c r="AG21" s="645"/>
      <c r="AH21" s="645"/>
      <c r="AI21" s="645"/>
      <c r="AJ21" s="645"/>
      <c r="AK21" s="645"/>
      <c r="AL21" s="646" t="s">
        <v>233</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5606</v>
      </c>
      <c r="BH21" s="642"/>
      <c r="BI21" s="642"/>
      <c r="BJ21" s="642"/>
      <c r="BK21" s="642"/>
      <c r="BL21" s="642"/>
      <c r="BM21" s="642"/>
      <c r="BN21" s="643"/>
      <c r="BO21" s="644">
        <v>0.8</v>
      </c>
      <c r="BP21" s="644"/>
      <c r="BQ21" s="644"/>
      <c r="BR21" s="644"/>
      <c r="BS21" s="650" t="s">
        <v>244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3353589</v>
      </c>
      <c r="S22" s="642"/>
      <c r="T22" s="642"/>
      <c r="U22" s="642"/>
      <c r="V22" s="642"/>
      <c r="W22" s="642"/>
      <c r="X22" s="642"/>
      <c r="Y22" s="643"/>
      <c r="Z22" s="644">
        <v>47.1</v>
      </c>
      <c r="AA22" s="644"/>
      <c r="AB22" s="644"/>
      <c r="AC22" s="644"/>
      <c r="AD22" s="645">
        <v>3113438</v>
      </c>
      <c r="AE22" s="645"/>
      <c r="AF22" s="645"/>
      <c r="AG22" s="645"/>
      <c r="AH22" s="645"/>
      <c r="AI22" s="645"/>
      <c r="AJ22" s="645"/>
      <c r="AK22" s="645"/>
      <c r="AL22" s="646">
        <v>99.1</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233</v>
      </c>
      <c r="BH22" s="642"/>
      <c r="BI22" s="642"/>
      <c r="BJ22" s="642"/>
      <c r="BK22" s="642"/>
      <c r="BL22" s="642"/>
      <c r="BM22" s="642"/>
      <c r="BN22" s="643"/>
      <c r="BO22" s="644" t="s">
        <v>244</v>
      </c>
      <c r="BP22" s="644"/>
      <c r="BQ22" s="644"/>
      <c r="BR22" s="644"/>
      <c r="BS22" s="650" t="s">
        <v>244</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1291</v>
      </c>
      <c r="S23" s="642"/>
      <c r="T23" s="642"/>
      <c r="U23" s="642"/>
      <c r="V23" s="642"/>
      <c r="W23" s="642"/>
      <c r="X23" s="642"/>
      <c r="Y23" s="643"/>
      <c r="Z23" s="644">
        <v>0</v>
      </c>
      <c r="AA23" s="644"/>
      <c r="AB23" s="644"/>
      <c r="AC23" s="644"/>
      <c r="AD23" s="645">
        <v>1291</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244</v>
      </c>
      <c r="BH23" s="642"/>
      <c r="BI23" s="642"/>
      <c r="BJ23" s="642"/>
      <c r="BK23" s="642"/>
      <c r="BL23" s="642"/>
      <c r="BM23" s="642"/>
      <c r="BN23" s="643"/>
      <c r="BO23" s="644" t="s">
        <v>233</v>
      </c>
      <c r="BP23" s="644"/>
      <c r="BQ23" s="644"/>
      <c r="BR23" s="644"/>
      <c r="BS23" s="650" t="s">
        <v>244</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38474</v>
      </c>
      <c r="S24" s="642"/>
      <c r="T24" s="642"/>
      <c r="U24" s="642"/>
      <c r="V24" s="642"/>
      <c r="W24" s="642"/>
      <c r="X24" s="642"/>
      <c r="Y24" s="643"/>
      <c r="Z24" s="644">
        <v>0.5</v>
      </c>
      <c r="AA24" s="644"/>
      <c r="AB24" s="644"/>
      <c r="AC24" s="644"/>
      <c r="AD24" s="645" t="s">
        <v>244</v>
      </c>
      <c r="AE24" s="645"/>
      <c r="AF24" s="645"/>
      <c r="AG24" s="645"/>
      <c r="AH24" s="645"/>
      <c r="AI24" s="645"/>
      <c r="AJ24" s="645"/>
      <c r="AK24" s="645"/>
      <c r="AL24" s="646" t="s">
        <v>233</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244</v>
      </c>
      <c r="BP24" s="644"/>
      <c r="BQ24" s="644"/>
      <c r="BR24" s="644"/>
      <c r="BS24" s="650" t="s">
        <v>233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2119256</v>
      </c>
      <c r="CS24" s="631"/>
      <c r="CT24" s="631"/>
      <c r="CU24" s="631"/>
      <c r="CV24" s="631"/>
      <c r="CW24" s="631"/>
      <c r="CX24" s="631"/>
      <c r="CY24" s="632"/>
      <c r="CZ24" s="635">
        <v>30.3</v>
      </c>
      <c r="DA24" s="636"/>
      <c r="DB24" s="636"/>
      <c r="DC24" s="655"/>
      <c r="DD24" s="674">
        <v>1490853</v>
      </c>
      <c r="DE24" s="631"/>
      <c r="DF24" s="631"/>
      <c r="DG24" s="631"/>
      <c r="DH24" s="631"/>
      <c r="DI24" s="631"/>
      <c r="DJ24" s="631"/>
      <c r="DK24" s="632"/>
      <c r="DL24" s="674">
        <v>1486799</v>
      </c>
      <c r="DM24" s="631"/>
      <c r="DN24" s="631"/>
      <c r="DO24" s="631"/>
      <c r="DP24" s="631"/>
      <c r="DQ24" s="631"/>
      <c r="DR24" s="631"/>
      <c r="DS24" s="631"/>
      <c r="DT24" s="631"/>
      <c r="DU24" s="631"/>
      <c r="DV24" s="632"/>
      <c r="DW24" s="635">
        <v>45.4</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45225</v>
      </c>
      <c r="S25" s="642"/>
      <c r="T25" s="642"/>
      <c r="U25" s="642"/>
      <c r="V25" s="642"/>
      <c r="W25" s="642"/>
      <c r="X25" s="642"/>
      <c r="Y25" s="643"/>
      <c r="Z25" s="644">
        <v>0.6</v>
      </c>
      <c r="AA25" s="644"/>
      <c r="AB25" s="644"/>
      <c r="AC25" s="644"/>
      <c r="AD25" s="645">
        <v>2809</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233</v>
      </c>
      <c r="BH25" s="642"/>
      <c r="BI25" s="642"/>
      <c r="BJ25" s="642"/>
      <c r="BK25" s="642"/>
      <c r="BL25" s="642"/>
      <c r="BM25" s="642"/>
      <c r="BN25" s="643"/>
      <c r="BO25" s="644" t="s">
        <v>233</v>
      </c>
      <c r="BP25" s="644"/>
      <c r="BQ25" s="644"/>
      <c r="BR25" s="644"/>
      <c r="BS25" s="650" t="s">
        <v>233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819598</v>
      </c>
      <c r="CS25" s="677"/>
      <c r="CT25" s="677"/>
      <c r="CU25" s="677"/>
      <c r="CV25" s="677"/>
      <c r="CW25" s="677"/>
      <c r="CX25" s="677"/>
      <c r="CY25" s="678"/>
      <c r="CZ25" s="646">
        <v>11.7</v>
      </c>
      <c r="DA25" s="675"/>
      <c r="DB25" s="675"/>
      <c r="DC25" s="679"/>
      <c r="DD25" s="650">
        <v>792901</v>
      </c>
      <c r="DE25" s="677"/>
      <c r="DF25" s="677"/>
      <c r="DG25" s="677"/>
      <c r="DH25" s="677"/>
      <c r="DI25" s="677"/>
      <c r="DJ25" s="677"/>
      <c r="DK25" s="678"/>
      <c r="DL25" s="650">
        <v>788907</v>
      </c>
      <c r="DM25" s="677"/>
      <c r="DN25" s="677"/>
      <c r="DO25" s="677"/>
      <c r="DP25" s="677"/>
      <c r="DQ25" s="677"/>
      <c r="DR25" s="677"/>
      <c r="DS25" s="677"/>
      <c r="DT25" s="677"/>
      <c r="DU25" s="677"/>
      <c r="DV25" s="678"/>
      <c r="DW25" s="646">
        <v>24.1</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24163</v>
      </c>
      <c r="S26" s="642"/>
      <c r="T26" s="642"/>
      <c r="U26" s="642"/>
      <c r="V26" s="642"/>
      <c r="W26" s="642"/>
      <c r="X26" s="642"/>
      <c r="Y26" s="643"/>
      <c r="Z26" s="644">
        <v>0.3</v>
      </c>
      <c r="AA26" s="644"/>
      <c r="AB26" s="644"/>
      <c r="AC26" s="644"/>
      <c r="AD26" s="645" t="s">
        <v>233</v>
      </c>
      <c r="AE26" s="645"/>
      <c r="AF26" s="645"/>
      <c r="AG26" s="645"/>
      <c r="AH26" s="645"/>
      <c r="AI26" s="645"/>
      <c r="AJ26" s="645"/>
      <c r="AK26" s="645"/>
      <c r="AL26" s="646" t="s">
        <v>233</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244</v>
      </c>
      <c r="BP26" s="644"/>
      <c r="BQ26" s="644"/>
      <c r="BR26" s="644"/>
      <c r="BS26" s="650" t="s">
        <v>244</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463083</v>
      </c>
      <c r="CS26" s="642"/>
      <c r="CT26" s="642"/>
      <c r="CU26" s="642"/>
      <c r="CV26" s="642"/>
      <c r="CW26" s="642"/>
      <c r="CX26" s="642"/>
      <c r="CY26" s="643"/>
      <c r="CZ26" s="646">
        <v>6.6</v>
      </c>
      <c r="DA26" s="675"/>
      <c r="DB26" s="675"/>
      <c r="DC26" s="679"/>
      <c r="DD26" s="650">
        <v>443481</v>
      </c>
      <c r="DE26" s="642"/>
      <c r="DF26" s="642"/>
      <c r="DG26" s="642"/>
      <c r="DH26" s="642"/>
      <c r="DI26" s="642"/>
      <c r="DJ26" s="642"/>
      <c r="DK26" s="643"/>
      <c r="DL26" s="650" t="s">
        <v>233</v>
      </c>
      <c r="DM26" s="642"/>
      <c r="DN26" s="642"/>
      <c r="DO26" s="642"/>
      <c r="DP26" s="642"/>
      <c r="DQ26" s="642"/>
      <c r="DR26" s="642"/>
      <c r="DS26" s="642"/>
      <c r="DT26" s="642"/>
      <c r="DU26" s="642"/>
      <c r="DV26" s="643"/>
      <c r="DW26" s="646" t="s">
        <v>244</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510366</v>
      </c>
      <c r="S27" s="642"/>
      <c r="T27" s="642"/>
      <c r="U27" s="642"/>
      <c r="V27" s="642"/>
      <c r="W27" s="642"/>
      <c r="X27" s="642"/>
      <c r="Y27" s="643"/>
      <c r="Z27" s="644">
        <v>7.2</v>
      </c>
      <c r="AA27" s="644"/>
      <c r="AB27" s="644"/>
      <c r="AC27" s="644"/>
      <c r="AD27" s="645" t="s">
        <v>244</v>
      </c>
      <c r="AE27" s="645"/>
      <c r="AF27" s="645"/>
      <c r="AG27" s="645"/>
      <c r="AH27" s="645"/>
      <c r="AI27" s="645"/>
      <c r="AJ27" s="645"/>
      <c r="AK27" s="645"/>
      <c r="AL27" s="646" t="s">
        <v>233</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730270</v>
      </c>
      <c r="BH27" s="642"/>
      <c r="BI27" s="642"/>
      <c r="BJ27" s="642"/>
      <c r="BK27" s="642"/>
      <c r="BL27" s="642"/>
      <c r="BM27" s="642"/>
      <c r="BN27" s="643"/>
      <c r="BO27" s="644">
        <v>100</v>
      </c>
      <c r="BP27" s="644"/>
      <c r="BQ27" s="644"/>
      <c r="BR27" s="644"/>
      <c r="BS27" s="650">
        <v>2289</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818019</v>
      </c>
      <c r="CS27" s="677"/>
      <c r="CT27" s="677"/>
      <c r="CU27" s="677"/>
      <c r="CV27" s="677"/>
      <c r="CW27" s="677"/>
      <c r="CX27" s="677"/>
      <c r="CY27" s="678"/>
      <c r="CZ27" s="646">
        <v>11.7</v>
      </c>
      <c r="DA27" s="675"/>
      <c r="DB27" s="675"/>
      <c r="DC27" s="679"/>
      <c r="DD27" s="650">
        <v>218932</v>
      </c>
      <c r="DE27" s="677"/>
      <c r="DF27" s="677"/>
      <c r="DG27" s="677"/>
      <c r="DH27" s="677"/>
      <c r="DI27" s="677"/>
      <c r="DJ27" s="677"/>
      <c r="DK27" s="678"/>
      <c r="DL27" s="650">
        <v>218872</v>
      </c>
      <c r="DM27" s="677"/>
      <c r="DN27" s="677"/>
      <c r="DO27" s="677"/>
      <c r="DP27" s="677"/>
      <c r="DQ27" s="677"/>
      <c r="DR27" s="677"/>
      <c r="DS27" s="677"/>
      <c r="DT27" s="677"/>
      <c r="DU27" s="677"/>
      <c r="DV27" s="678"/>
      <c r="DW27" s="646">
        <v>6.7</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244</v>
      </c>
      <c r="S28" s="642"/>
      <c r="T28" s="642"/>
      <c r="U28" s="642"/>
      <c r="V28" s="642"/>
      <c r="W28" s="642"/>
      <c r="X28" s="642"/>
      <c r="Y28" s="643"/>
      <c r="Z28" s="644" t="s">
        <v>233</v>
      </c>
      <c r="AA28" s="644"/>
      <c r="AB28" s="644"/>
      <c r="AC28" s="644"/>
      <c r="AD28" s="645" t="s">
        <v>233</v>
      </c>
      <c r="AE28" s="645"/>
      <c r="AF28" s="645"/>
      <c r="AG28" s="645"/>
      <c r="AH28" s="645"/>
      <c r="AI28" s="645"/>
      <c r="AJ28" s="645"/>
      <c r="AK28" s="645"/>
      <c r="AL28" s="646" t="s">
        <v>244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481639</v>
      </c>
      <c r="CS28" s="642"/>
      <c r="CT28" s="642"/>
      <c r="CU28" s="642"/>
      <c r="CV28" s="642"/>
      <c r="CW28" s="642"/>
      <c r="CX28" s="642"/>
      <c r="CY28" s="643"/>
      <c r="CZ28" s="646">
        <v>6.9</v>
      </c>
      <c r="DA28" s="675"/>
      <c r="DB28" s="675"/>
      <c r="DC28" s="679"/>
      <c r="DD28" s="650">
        <v>479020</v>
      </c>
      <c r="DE28" s="642"/>
      <c r="DF28" s="642"/>
      <c r="DG28" s="642"/>
      <c r="DH28" s="642"/>
      <c r="DI28" s="642"/>
      <c r="DJ28" s="642"/>
      <c r="DK28" s="643"/>
      <c r="DL28" s="650">
        <v>479020</v>
      </c>
      <c r="DM28" s="642"/>
      <c r="DN28" s="642"/>
      <c r="DO28" s="642"/>
      <c r="DP28" s="642"/>
      <c r="DQ28" s="642"/>
      <c r="DR28" s="642"/>
      <c r="DS28" s="642"/>
      <c r="DT28" s="642"/>
      <c r="DU28" s="642"/>
      <c r="DV28" s="643"/>
      <c r="DW28" s="646">
        <v>14.6</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458023</v>
      </c>
      <c r="S29" s="642"/>
      <c r="T29" s="642"/>
      <c r="U29" s="642"/>
      <c r="V29" s="642"/>
      <c r="W29" s="642"/>
      <c r="X29" s="642"/>
      <c r="Y29" s="643"/>
      <c r="Z29" s="644">
        <v>6.4</v>
      </c>
      <c r="AA29" s="644"/>
      <c r="AB29" s="644"/>
      <c r="AC29" s="644"/>
      <c r="AD29" s="645" t="s">
        <v>233</v>
      </c>
      <c r="AE29" s="645"/>
      <c r="AF29" s="645"/>
      <c r="AG29" s="645"/>
      <c r="AH29" s="645"/>
      <c r="AI29" s="645"/>
      <c r="AJ29" s="645"/>
      <c r="AK29" s="645"/>
      <c r="AL29" s="646" t="s">
        <v>244</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481639</v>
      </c>
      <c r="CS29" s="677"/>
      <c r="CT29" s="677"/>
      <c r="CU29" s="677"/>
      <c r="CV29" s="677"/>
      <c r="CW29" s="677"/>
      <c r="CX29" s="677"/>
      <c r="CY29" s="678"/>
      <c r="CZ29" s="646">
        <v>6.9</v>
      </c>
      <c r="DA29" s="675"/>
      <c r="DB29" s="675"/>
      <c r="DC29" s="679"/>
      <c r="DD29" s="650">
        <v>479020</v>
      </c>
      <c r="DE29" s="677"/>
      <c r="DF29" s="677"/>
      <c r="DG29" s="677"/>
      <c r="DH29" s="677"/>
      <c r="DI29" s="677"/>
      <c r="DJ29" s="677"/>
      <c r="DK29" s="678"/>
      <c r="DL29" s="650">
        <v>479020</v>
      </c>
      <c r="DM29" s="677"/>
      <c r="DN29" s="677"/>
      <c r="DO29" s="677"/>
      <c r="DP29" s="677"/>
      <c r="DQ29" s="677"/>
      <c r="DR29" s="677"/>
      <c r="DS29" s="677"/>
      <c r="DT29" s="677"/>
      <c r="DU29" s="677"/>
      <c r="DV29" s="678"/>
      <c r="DW29" s="646">
        <v>14.6</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30268</v>
      </c>
      <c r="S30" s="642"/>
      <c r="T30" s="642"/>
      <c r="U30" s="642"/>
      <c r="V30" s="642"/>
      <c r="W30" s="642"/>
      <c r="X30" s="642"/>
      <c r="Y30" s="643"/>
      <c r="Z30" s="644">
        <v>0.4</v>
      </c>
      <c r="AA30" s="644"/>
      <c r="AB30" s="644"/>
      <c r="AC30" s="644"/>
      <c r="AD30" s="645">
        <v>24354</v>
      </c>
      <c r="AE30" s="645"/>
      <c r="AF30" s="645"/>
      <c r="AG30" s="645"/>
      <c r="AH30" s="645"/>
      <c r="AI30" s="645"/>
      <c r="AJ30" s="645"/>
      <c r="AK30" s="645"/>
      <c r="AL30" s="646">
        <v>0.8</v>
      </c>
      <c r="AM30" s="647"/>
      <c r="AN30" s="647"/>
      <c r="AO30" s="648"/>
      <c r="AP30" s="689" t="s">
        <v>309</v>
      </c>
      <c r="AQ30" s="690"/>
      <c r="AR30" s="690"/>
      <c r="AS30" s="690"/>
      <c r="AT30" s="695" t="s">
        <v>310</v>
      </c>
      <c r="AU30" s="230"/>
      <c r="AV30" s="230"/>
      <c r="AW30" s="230"/>
      <c r="AX30" s="627" t="s">
        <v>188</v>
      </c>
      <c r="AY30" s="628"/>
      <c r="AZ30" s="628"/>
      <c r="BA30" s="628"/>
      <c r="BB30" s="628"/>
      <c r="BC30" s="628"/>
      <c r="BD30" s="628"/>
      <c r="BE30" s="628"/>
      <c r="BF30" s="629"/>
      <c r="BG30" s="701">
        <v>99.3</v>
      </c>
      <c r="BH30" s="702"/>
      <c r="BI30" s="702"/>
      <c r="BJ30" s="702"/>
      <c r="BK30" s="702"/>
      <c r="BL30" s="702"/>
      <c r="BM30" s="636">
        <v>98.4</v>
      </c>
      <c r="BN30" s="702"/>
      <c r="BO30" s="702"/>
      <c r="BP30" s="702"/>
      <c r="BQ30" s="703"/>
      <c r="BR30" s="701">
        <v>99.5</v>
      </c>
      <c r="BS30" s="702"/>
      <c r="BT30" s="702"/>
      <c r="BU30" s="702"/>
      <c r="BV30" s="702"/>
      <c r="BW30" s="702"/>
      <c r="BX30" s="636">
        <v>98.4</v>
      </c>
      <c r="BY30" s="702"/>
      <c r="BZ30" s="702"/>
      <c r="CA30" s="702"/>
      <c r="CB30" s="703"/>
      <c r="CD30" s="706"/>
      <c r="CE30" s="707"/>
      <c r="CF30" s="656" t="s">
        <v>311</v>
      </c>
      <c r="CG30" s="657"/>
      <c r="CH30" s="657"/>
      <c r="CI30" s="657"/>
      <c r="CJ30" s="657"/>
      <c r="CK30" s="657"/>
      <c r="CL30" s="657"/>
      <c r="CM30" s="657"/>
      <c r="CN30" s="657"/>
      <c r="CO30" s="657"/>
      <c r="CP30" s="657"/>
      <c r="CQ30" s="658"/>
      <c r="CR30" s="641">
        <v>452892</v>
      </c>
      <c r="CS30" s="642"/>
      <c r="CT30" s="642"/>
      <c r="CU30" s="642"/>
      <c r="CV30" s="642"/>
      <c r="CW30" s="642"/>
      <c r="CX30" s="642"/>
      <c r="CY30" s="643"/>
      <c r="CZ30" s="646">
        <v>6.5</v>
      </c>
      <c r="DA30" s="675"/>
      <c r="DB30" s="675"/>
      <c r="DC30" s="679"/>
      <c r="DD30" s="650">
        <v>450273</v>
      </c>
      <c r="DE30" s="642"/>
      <c r="DF30" s="642"/>
      <c r="DG30" s="642"/>
      <c r="DH30" s="642"/>
      <c r="DI30" s="642"/>
      <c r="DJ30" s="642"/>
      <c r="DK30" s="643"/>
      <c r="DL30" s="650">
        <v>450273</v>
      </c>
      <c r="DM30" s="642"/>
      <c r="DN30" s="642"/>
      <c r="DO30" s="642"/>
      <c r="DP30" s="642"/>
      <c r="DQ30" s="642"/>
      <c r="DR30" s="642"/>
      <c r="DS30" s="642"/>
      <c r="DT30" s="642"/>
      <c r="DU30" s="642"/>
      <c r="DV30" s="643"/>
      <c r="DW30" s="646">
        <v>13.8</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905175</v>
      </c>
      <c r="S31" s="642"/>
      <c r="T31" s="642"/>
      <c r="U31" s="642"/>
      <c r="V31" s="642"/>
      <c r="W31" s="642"/>
      <c r="X31" s="642"/>
      <c r="Y31" s="643"/>
      <c r="Z31" s="644">
        <v>12.7</v>
      </c>
      <c r="AA31" s="644"/>
      <c r="AB31" s="644"/>
      <c r="AC31" s="644"/>
      <c r="AD31" s="645" t="s">
        <v>233</v>
      </c>
      <c r="AE31" s="645"/>
      <c r="AF31" s="645"/>
      <c r="AG31" s="645"/>
      <c r="AH31" s="645"/>
      <c r="AI31" s="645"/>
      <c r="AJ31" s="645"/>
      <c r="AK31" s="645"/>
      <c r="AL31" s="646" t="s">
        <v>244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99.5</v>
      </c>
      <c r="BH31" s="677"/>
      <c r="BI31" s="677"/>
      <c r="BJ31" s="677"/>
      <c r="BK31" s="677"/>
      <c r="BL31" s="677"/>
      <c r="BM31" s="647">
        <v>99.1</v>
      </c>
      <c r="BN31" s="699"/>
      <c r="BO31" s="699"/>
      <c r="BP31" s="699"/>
      <c r="BQ31" s="700"/>
      <c r="BR31" s="698">
        <v>99.5</v>
      </c>
      <c r="BS31" s="677"/>
      <c r="BT31" s="677"/>
      <c r="BU31" s="677"/>
      <c r="BV31" s="677"/>
      <c r="BW31" s="677"/>
      <c r="BX31" s="647">
        <v>99</v>
      </c>
      <c r="BY31" s="699"/>
      <c r="BZ31" s="699"/>
      <c r="CA31" s="699"/>
      <c r="CB31" s="700"/>
      <c r="CD31" s="706"/>
      <c r="CE31" s="707"/>
      <c r="CF31" s="656" t="s">
        <v>315</v>
      </c>
      <c r="CG31" s="657"/>
      <c r="CH31" s="657"/>
      <c r="CI31" s="657"/>
      <c r="CJ31" s="657"/>
      <c r="CK31" s="657"/>
      <c r="CL31" s="657"/>
      <c r="CM31" s="657"/>
      <c r="CN31" s="657"/>
      <c r="CO31" s="657"/>
      <c r="CP31" s="657"/>
      <c r="CQ31" s="658"/>
      <c r="CR31" s="641">
        <v>28747</v>
      </c>
      <c r="CS31" s="677"/>
      <c r="CT31" s="677"/>
      <c r="CU31" s="677"/>
      <c r="CV31" s="677"/>
      <c r="CW31" s="677"/>
      <c r="CX31" s="677"/>
      <c r="CY31" s="678"/>
      <c r="CZ31" s="646">
        <v>0.4</v>
      </c>
      <c r="DA31" s="675"/>
      <c r="DB31" s="675"/>
      <c r="DC31" s="679"/>
      <c r="DD31" s="650">
        <v>28747</v>
      </c>
      <c r="DE31" s="677"/>
      <c r="DF31" s="677"/>
      <c r="DG31" s="677"/>
      <c r="DH31" s="677"/>
      <c r="DI31" s="677"/>
      <c r="DJ31" s="677"/>
      <c r="DK31" s="678"/>
      <c r="DL31" s="650">
        <v>28747</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1036017</v>
      </c>
      <c r="S32" s="642"/>
      <c r="T32" s="642"/>
      <c r="U32" s="642"/>
      <c r="V32" s="642"/>
      <c r="W32" s="642"/>
      <c r="X32" s="642"/>
      <c r="Y32" s="643"/>
      <c r="Z32" s="644">
        <v>14.6</v>
      </c>
      <c r="AA32" s="644"/>
      <c r="AB32" s="644"/>
      <c r="AC32" s="644"/>
      <c r="AD32" s="645" t="s">
        <v>233</v>
      </c>
      <c r="AE32" s="645"/>
      <c r="AF32" s="645"/>
      <c r="AG32" s="645"/>
      <c r="AH32" s="645"/>
      <c r="AI32" s="645"/>
      <c r="AJ32" s="645"/>
      <c r="AK32" s="645"/>
      <c r="AL32" s="646" t="s">
        <v>233</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99.1</v>
      </c>
      <c r="BH32" s="711"/>
      <c r="BI32" s="711"/>
      <c r="BJ32" s="711"/>
      <c r="BK32" s="711"/>
      <c r="BL32" s="711"/>
      <c r="BM32" s="712">
        <v>97.6</v>
      </c>
      <c r="BN32" s="711"/>
      <c r="BO32" s="711"/>
      <c r="BP32" s="711"/>
      <c r="BQ32" s="713"/>
      <c r="BR32" s="710">
        <v>99.4</v>
      </c>
      <c r="BS32" s="711"/>
      <c r="BT32" s="711"/>
      <c r="BU32" s="711"/>
      <c r="BV32" s="711"/>
      <c r="BW32" s="711"/>
      <c r="BX32" s="712">
        <v>97.7</v>
      </c>
      <c r="BY32" s="711"/>
      <c r="BZ32" s="711"/>
      <c r="CA32" s="711"/>
      <c r="CB32" s="713"/>
      <c r="CD32" s="708"/>
      <c r="CE32" s="709"/>
      <c r="CF32" s="656" t="s">
        <v>318</v>
      </c>
      <c r="CG32" s="657"/>
      <c r="CH32" s="657"/>
      <c r="CI32" s="657"/>
      <c r="CJ32" s="657"/>
      <c r="CK32" s="657"/>
      <c r="CL32" s="657"/>
      <c r="CM32" s="657"/>
      <c r="CN32" s="657"/>
      <c r="CO32" s="657"/>
      <c r="CP32" s="657"/>
      <c r="CQ32" s="658"/>
      <c r="CR32" s="641" t="s">
        <v>233</v>
      </c>
      <c r="CS32" s="642"/>
      <c r="CT32" s="642"/>
      <c r="CU32" s="642"/>
      <c r="CV32" s="642"/>
      <c r="CW32" s="642"/>
      <c r="CX32" s="642"/>
      <c r="CY32" s="643"/>
      <c r="CZ32" s="646" t="s">
        <v>233</v>
      </c>
      <c r="DA32" s="675"/>
      <c r="DB32" s="675"/>
      <c r="DC32" s="679"/>
      <c r="DD32" s="650" t="s">
        <v>244</v>
      </c>
      <c r="DE32" s="642"/>
      <c r="DF32" s="642"/>
      <c r="DG32" s="642"/>
      <c r="DH32" s="642"/>
      <c r="DI32" s="642"/>
      <c r="DJ32" s="642"/>
      <c r="DK32" s="643"/>
      <c r="DL32" s="650" t="s">
        <v>233</v>
      </c>
      <c r="DM32" s="642"/>
      <c r="DN32" s="642"/>
      <c r="DO32" s="642"/>
      <c r="DP32" s="642"/>
      <c r="DQ32" s="642"/>
      <c r="DR32" s="642"/>
      <c r="DS32" s="642"/>
      <c r="DT32" s="642"/>
      <c r="DU32" s="642"/>
      <c r="DV32" s="643"/>
      <c r="DW32" s="646" t="s">
        <v>244</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62776</v>
      </c>
      <c r="S33" s="642"/>
      <c r="T33" s="642"/>
      <c r="U33" s="642"/>
      <c r="V33" s="642"/>
      <c r="W33" s="642"/>
      <c r="X33" s="642"/>
      <c r="Y33" s="643"/>
      <c r="Z33" s="644">
        <v>0.9</v>
      </c>
      <c r="AA33" s="644"/>
      <c r="AB33" s="644"/>
      <c r="AC33" s="644"/>
      <c r="AD33" s="645" t="s">
        <v>233</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3692583</v>
      </c>
      <c r="CS33" s="677"/>
      <c r="CT33" s="677"/>
      <c r="CU33" s="677"/>
      <c r="CV33" s="677"/>
      <c r="CW33" s="677"/>
      <c r="CX33" s="677"/>
      <c r="CY33" s="678"/>
      <c r="CZ33" s="646">
        <v>52.9</v>
      </c>
      <c r="DA33" s="675"/>
      <c r="DB33" s="675"/>
      <c r="DC33" s="679"/>
      <c r="DD33" s="650">
        <v>1777249</v>
      </c>
      <c r="DE33" s="677"/>
      <c r="DF33" s="677"/>
      <c r="DG33" s="677"/>
      <c r="DH33" s="677"/>
      <c r="DI33" s="677"/>
      <c r="DJ33" s="677"/>
      <c r="DK33" s="678"/>
      <c r="DL33" s="650">
        <v>1440057</v>
      </c>
      <c r="DM33" s="677"/>
      <c r="DN33" s="677"/>
      <c r="DO33" s="677"/>
      <c r="DP33" s="677"/>
      <c r="DQ33" s="677"/>
      <c r="DR33" s="677"/>
      <c r="DS33" s="677"/>
      <c r="DT33" s="677"/>
      <c r="DU33" s="677"/>
      <c r="DV33" s="678"/>
      <c r="DW33" s="646">
        <v>44</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137704</v>
      </c>
      <c r="S34" s="642"/>
      <c r="T34" s="642"/>
      <c r="U34" s="642"/>
      <c r="V34" s="642"/>
      <c r="W34" s="642"/>
      <c r="X34" s="642"/>
      <c r="Y34" s="643"/>
      <c r="Z34" s="644">
        <v>1.9</v>
      </c>
      <c r="AA34" s="644"/>
      <c r="AB34" s="644"/>
      <c r="AC34" s="644"/>
      <c r="AD34" s="645">
        <v>161</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958984</v>
      </c>
      <c r="CS34" s="642"/>
      <c r="CT34" s="642"/>
      <c r="CU34" s="642"/>
      <c r="CV34" s="642"/>
      <c r="CW34" s="642"/>
      <c r="CX34" s="642"/>
      <c r="CY34" s="643"/>
      <c r="CZ34" s="646">
        <v>13.7</v>
      </c>
      <c r="DA34" s="675"/>
      <c r="DB34" s="675"/>
      <c r="DC34" s="679"/>
      <c r="DD34" s="650">
        <v>608868</v>
      </c>
      <c r="DE34" s="642"/>
      <c r="DF34" s="642"/>
      <c r="DG34" s="642"/>
      <c r="DH34" s="642"/>
      <c r="DI34" s="642"/>
      <c r="DJ34" s="642"/>
      <c r="DK34" s="643"/>
      <c r="DL34" s="650">
        <v>509634</v>
      </c>
      <c r="DM34" s="642"/>
      <c r="DN34" s="642"/>
      <c r="DO34" s="642"/>
      <c r="DP34" s="642"/>
      <c r="DQ34" s="642"/>
      <c r="DR34" s="642"/>
      <c r="DS34" s="642"/>
      <c r="DT34" s="642"/>
      <c r="DU34" s="642"/>
      <c r="DV34" s="643"/>
      <c r="DW34" s="646">
        <v>15.6</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515403</v>
      </c>
      <c r="S35" s="642"/>
      <c r="T35" s="642"/>
      <c r="U35" s="642"/>
      <c r="V35" s="642"/>
      <c r="W35" s="642"/>
      <c r="X35" s="642"/>
      <c r="Y35" s="643"/>
      <c r="Z35" s="644">
        <v>7.2</v>
      </c>
      <c r="AA35" s="644"/>
      <c r="AB35" s="644"/>
      <c r="AC35" s="644"/>
      <c r="AD35" s="645" t="s">
        <v>233</v>
      </c>
      <c r="AE35" s="645"/>
      <c r="AF35" s="645"/>
      <c r="AG35" s="645"/>
      <c r="AH35" s="645"/>
      <c r="AI35" s="645"/>
      <c r="AJ35" s="645"/>
      <c r="AK35" s="645"/>
      <c r="AL35" s="646" t="s">
        <v>233</v>
      </c>
      <c r="AM35" s="647"/>
      <c r="AN35" s="647"/>
      <c r="AO35" s="648"/>
      <c r="AP35" s="234"/>
      <c r="AQ35" s="714" t="s">
        <v>326</v>
      </c>
      <c r="AR35" s="715"/>
      <c r="AS35" s="715"/>
      <c r="AT35" s="715"/>
      <c r="AU35" s="715"/>
      <c r="AV35" s="715"/>
      <c r="AW35" s="715"/>
      <c r="AX35" s="715"/>
      <c r="AY35" s="716"/>
      <c r="AZ35" s="630">
        <v>800015</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96966</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38259</v>
      </c>
      <c r="CS35" s="677"/>
      <c r="CT35" s="677"/>
      <c r="CU35" s="677"/>
      <c r="CV35" s="677"/>
      <c r="CW35" s="677"/>
      <c r="CX35" s="677"/>
      <c r="CY35" s="678"/>
      <c r="CZ35" s="646">
        <v>0.5</v>
      </c>
      <c r="DA35" s="675"/>
      <c r="DB35" s="675"/>
      <c r="DC35" s="679"/>
      <c r="DD35" s="650">
        <v>32652</v>
      </c>
      <c r="DE35" s="677"/>
      <c r="DF35" s="677"/>
      <c r="DG35" s="677"/>
      <c r="DH35" s="677"/>
      <c r="DI35" s="677"/>
      <c r="DJ35" s="677"/>
      <c r="DK35" s="678"/>
      <c r="DL35" s="650">
        <v>32652</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244</v>
      </c>
      <c r="S36" s="642"/>
      <c r="T36" s="642"/>
      <c r="U36" s="642"/>
      <c r="V36" s="642"/>
      <c r="W36" s="642"/>
      <c r="X36" s="642"/>
      <c r="Y36" s="643"/>
      <c r="Z36" s="644" t="s">
        <v>233</v>
      </c>
      <c r="AA36" s="644"/>
      <c r="AB36" s="644"/>
      <c r="AC36" s="644"/>
      <c r="AD36" s="645" t="s">
        <v>233</v>
      </c>
      <c r="AE36" s="645"/>
      <c r="AF36" s="645"/>
      <c r="AG36" s="645"/>
      <c r="AH36" s="645"/>
      <c r="AI36" s="645"/>
      <c r="AJ36" s="645"/>
      <c r="AK36" s="645"/>
      <c r="AL36" s="646" t="s">
        <v>244</v>
      </c>
      <c r="AM36" s="647"/>
      <c r="AN36" s="647"/>
      <c r="AO36" s="648"/>
      <c r="AQ36" s="718" t="s">
        <v>330</v>
      </c>
      <c r="AR36" s="719"/>
      <c r="AS36" s="719"/>
      <c r="AT36" s="719"/>
      <c r="AU36" s="719"/>
      <c r="AV36" s="719"/>
      <c r="AW36" s="719"/>
      <c r="AX36" s="719"/>
      <c r="AY36" s="720"/>
      <c r="AZ36" s="641">
        <v>233572</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92158</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1065258</v>
      </c>
      <c r="CS36" s="642"/>
      <c r="CT36" s="642"/>
      <c r="CU36" s="642"/>
      <c r="CV36" s="642"/>
      <c r="CW36" s="642"/>
      <c r="CX36" s="642"/>
      <c r="CY36" s="643"/>
      <c r="CZ36" s="646">
        <v>15.2</v>
      </c>
      <c r="DA36" s="675"/>
      <c r="DB36" s="675"/>
      <c r="DC36" s="679"/>
      <c r="DD36" s="650">
        <v>575432</v>
      </c>
      <c r="DE36" s="642"/>
      <c r="DF36" s="642"/>
      <c r="DG36" s="642"/>
      <c r="DH36" s="642"/>
      <c r="DI36" s="642"/>
      <c r="DJ36" s="642"/>
      <c r="DK36" s="643"/>
      <c r="DL36" s="650">
        <v>489486</v>
      </c>
      <c r="DM36" s="642"/>
      <c r="DN36" s="642"/>
      <c r="DO36" s="642"/>
      <c r="DP36" s="642"/>
      <c r="DQ36" s="642"/>
      <c r="DR36" s="642"/>
      <c r="DS36" s="642"/>
      <c r="DT36" s="642"/>
      <c r="DU36" s="642"/>
      <c r="DV36" s="643"/>
      <c r="DW36" s="646">
        <v>15</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130003</v>
      </c>
      <c r="S37" s="642"/>
      <c r="T37" s="642"/>
      <c r="U37" s="642"/>
      <c r="V37" s="642"/>
      <c r="W37" s="642"/>
      <c r="X37" s="642"/>
      <c r="Y37" s="643"/>
      <c r="Z37" s="644">
        <v>1.8</v>
      </c>
      <c r="AA37" s="644"/>
      <c r="AB37" s="644"/>
      <c r="AC37" s="644"/>
      <c r="AD37" s="645" t="s">
        <v>244</v>
      </c>
      <c r="AE37" s="645"/>
      <c r="AF37" s="645"/>
      <c r="AG37" s="645"/>
      <c r="AH37" s="645"/>
      <c r="AI37" s="645"/>
      <c r="AJ37" s="645"/>
      <c r="AK37" s="645"/>
      <c r="AL37" s="646" t="s">
        <v>233</v>
      </c>
      <c r="AM37" s="647"/>
      <c r="AN37" s="647"/>
      <c r="AO37" s="648"/>
      <c r="AQ37" s="718" t="s">
        <v>334</v>
      </c>
      <c r="AR37" s="719"/>
      <c r="AS37" s="719"/>
      <c r="AT37" s="719"/>
      <c r="AU37" s="719"/>
      <c r="AV37" s="719"/>
      <c r="AW37" s="719"/>
      <c r="AX37" s="719"/>
      <c r="AY37" s="720"/>
      <c r="AZ37" s="641">
        <v>45437</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1399</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264965</v>
      </c>
      <c r="CS37" s="677"/>
      <c r="CT37" s="677"/>
      <c r="CU37" s="677"/>
      <c r="CV37" s="677"/>
      <c r="CW37" s="677"/>
      <c r="CX37" s="677"/>
      <c r="CY37" s="678"/>
      <c r="CZ37" s="646">
        <v>3.8</v>
      </c>
      <c r="DA37" s="675"/>
      <c r="DB37" s="675"/>
      <c r="DC37" s="679"/>
      <c r="DD37" s="650">
        <v>264965</v>
      </c>
      <c r="DE37" s="677"/>
      <c r="DF37" s="677"/>
      <c r="DG37" s="677"/>
      <c r="DH37" s="677"/>
      <c r="DI37" s="677"/>
      <c r="DJ37" s="677"/>
      <c r="DK37" s="678"/>
      <c r="DL37" s="650">
        <v>233649</v>
      </c>
      <c r="DM37" s="677"/>
      <c r="DN37" s="677"/>
      <c r="DO37" s="677"/>
      <c r="DP37" s="677"/>
      <c r="DQ37" s="677"/>
      <c r="DR37" s="677"/>
      <c r="DS37" s="677"/>
      <c r="DT37" s="677"/>
      <c r="DU37" s="677"/>
      <c r="DV37" s="678"/>
      <c r="DW37" s="646">
        <v>7.1</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7118474</v>
      </c>
      <c r="S38" s="722"/>
      <c r="T38" s="722"/>
      <c r="U38" s="722"/>
      <c r="V38" s="722"/>
      <c r="W38" s="722"/>
      <c r="X38" s="722"/>
      <c r="Y38" s="723"/>
      <c r="Z38" s="724">
        <v>100</v>
      </c>
      <c r="AA38" s="724"/>
      <c r="AB38" s="724"/>
      <c r="AC38" s="724"/>
      <c r="AD38" s="725">
        <v>3142053</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34753</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2680</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566443</v>
      </c>
      <c r="CS38" s="642"/>
      <c r="CT38" s="642"/>
      <c r="CU38" s="642"/>
      <c r="CV38" s="642"/>
      <c r="CW38" s="642"/>
      <c r="CX38" s="642"/>
      <c r="CY38" s="643"/>
      <c r="CZ38" s="646">
        <v>8.1</v>
      </c>
      <c r="DA38" s="675"/>
      <c r="DB38" s="675"/>
      <c r="DC38" s="679"/>
      <c r="DD38" s="650">
        <v>458501</v>
      </c>
      <c r="DE38" s="642"/>
      <c r="DF38" s="642"/>
      <c r="DG38" s="642"/>
      <c r="DH38" s="642"/>
      <c r="DI38" s="642"/>
      <c r="DJ38" s="642"/>
      <c r="DK38" s="643"/>
      <c r="DL38" s="650">
        <v>408285</v>
      </c>
      <c r="DM38" s="642"/>
      <c r="DN38" s="642"/>
      <c r="DO38" s="642"/>
      <c r="DP38" s="642"/>
      <c r="DQ38" s="642"/>
      <c r="DR38" s="642"/>
      <c r="DS38" s="642"/>
      <c r="DT38" s="642"/>
      <c r="DU38" s="642"/>
      <c r="DV38" s="643"/>
      <c r="DW38" s="646">
        <v>12.5</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244</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113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911843</v>
      </c>
      <c r="CS39" s="677"/>
      <c r="CT39" s="677"/>
      <c r="CU39" s="677"/>
      <c r="CV39" s="677"/>
      <c r="CW39" s="677"/>
      <c r="CX39" s="677"/>
      <c r="CY39" s="678"/>
      <c r="CZ39" s="646">
        <v>13.1</v>
      </c>
      <c r="DA39" s="675"/>
      <c r="DB39" s="675"/>
      <c r="DC39" s="679"/>
      <c r="DD39" s="650" t="s">
        <v>244</v>
      </c>
      <c r="DE39" s="677"/>
      <c r="DF39" s="677"/>
      <c r="DG39" s="677"/>
      <c r="DH39" s="677"/>
      <c r="DI39" s="677"/>
      <c r="DJ39" s="677"/>
      <c r="DK39" s="678"/>
      <c r="DL39" s="650" t="s">
        <v>233</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91095</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233</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151796</v>
      </c>
      <c r="CS40" s="642"/>
      <c r="CT40" s="642"/>
      <c r="CU40" s="642"/>
      <c r="CV40" s="642"/>
      <c r="CW40" s="642"/>
      <c r="CX40" s="642"/>
      <c r="CY40" s="643"/>
      <c r="CZ40" s="646">
        <v>2.2000000000000002</v>
      </c>
      <c r="DA40" s="675"/>
      <c r="DB40" s="675"/>
      <c r="DC40" s="679"/>
      <c r="DD40" s="650">
        <v>101796</v>
      </c>
      <c r="DE40" s="642"/>
      <c r="DF40" s="642"/>
      <c r="DG40" s="642"/>
      <c r="DH40" s="642"/>
      <c r="DI40" s="642"/>
      <c r="DJ40" s="642"/>
      <c r="DK40" s="643"/>
      <c r="DL40" s="650" t="s">
        <v>233</v>
      </c>
      <c r="DM40" s="642"/>
      <c r="DN40" s="642"/>
      <c r="DO40" s="642"/>
      <c r="DP40" s="642"/>
      <c r="DQ40" s="642"/>
      <c r="DR40" s="642"/>
      <c r="DS40" s="642"/>
      <c r="DT40" s="642"/>
      <c r="DU40" s="642"/>
      <c r="DV40" s="643"/>
      <c r="DW40" s="646" t="s">
        <v>244</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395158</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347</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244</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1174601</v>
      </c>
      <c r="CS42" s="642"/>
      <c r="CT42" s="642"/>
      <c r="CU42" s="642"/>
      <c r="CV42" s="642"/>
      <c r="CW42" s="642"/>
      <c r="CX42" s="642"/>
      <c r="CY42" s="643"/>
      <c r="CZ42" s="646">
        <v>16.8</v>
      </c>
      <c r="DA42" s="647"/>
      <c r="DB42" s="647"/>
      <c r="DC42" s="742"/>
      <c r="DD42" s="650">
        <v>423254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32111</v>
      </c>
      <c r="CS43" s="677"/>
      <c r="CT43" s="677"/>
      <c r="CU43" s="677"/>
      <c r="CV43" s="677"/>
      <c r="CW43" s="677"/>
      <c r="CX43" s="677"/>
      <c r="CY43" s="678"/>
      <c r="CZ43" s="646">
        <v>0.5</v>
      </c>
      <c r="DA43" s="675"/>
      <c r="DB43" s="675"/>
      <c r="DC43" s="679"/>
      <c r="DD43" s="650">
        <v>32111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1095471</v>
      </c>
      <c r="CS44" s="642"/>
      <c r="CT44" s="642"/>
      <c r="CU44" s="642"/>
      <c r="CV44" s="642"/>
      <c r="CW44" s="642"/>
      <c r="CX44" s="642"/>
      <c r="CY44" s="643"/>
      <c r="CZ44" s="646">
        <v>15.7</v>
      </c>
      <c r="DA44" s="647"/>
      <c r="DB44" s="647"/>
      <c r="DC44" s="742"/>
      <c r="DD44" s="650">
        <v>408048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192455</v>
      </c>
      <c r="CS45" s="677"/>
      <c r="CT45" s="677"/>
      <c r="CU45" s="677"/>
      <c r="CV45" s="677"/>
      <c r="CW45" s="677"/>
      <c r="CX45" s="677"/>
      <c r="CY45" s="678"/>
      <c r="CZ45" s="646">
        <v>2.8</v>
      </c>
      <c r="DA45" s="675"/>
      <c r="DB45" s="675"/>
      <c r="DC45" s="679"/>
      <c r="DD45" s="650">
        <v>54587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903016</v>
      </c>
      <c r="CS46" s="642"/>
      <c r="CT46" s="642"/>
      <c r="CU46" s="642"/>
      <c r="CV46" s="642"/>
      <c r="CW46" s="642"/>
      <c r="CX46" s="642"/>
      <c r="CY46" s="643"/>
      <c r="CZ46" s="646">
        <v>12.9</v>
      </c>
      <c r="DA46" s="647"/>
      <c r="DB46" s="647"/>
      <c r="DC46" s="742"/>
      <c r="DD46" s="650">
        <v>353461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79130</v>
      </c>
      <c r="CS47" s="677"/>
      <c r="CT47" s="677"/>
      <c r="CU47" s="677"/>
      <c r="CV47" s="677"/>
      <c r="CW47" s="677"/>
      <c r="CX47" s="677"/>
      <c r="CY47" s="678"/>
      <c r="CZ47" s="646">
        <v>1.1000000000000001</v>
      </c>
      <c r="DA47" s="675"/>
      <c r="DB47" s="675"/>
      <c r="DC47" s="679"/>
      <c r="DD47" s="650">
        <v>15206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244</v>
      </c>
      <c r="CS48" s="642"/>
      <c r="CT48" s="642"/>
      <c r="CU48" s="642"/>
      <c r="CV48" s="642"/>
      <c r="CW48" s="642"/>
      <c r="CX48" s="642"/>
      <c r="CY48" s="643"/>
      <c r="CZ48" s="646" t="s">
        <v>244</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6986440</v>
      </c>
      <c r="CS49" s="711"/>
      <c r="CT49" s="711"/>
      <c r="CU49" s="711"/>
      <c r="CV49" s="711"/>
      <c r="CW49" s="711"/>
      <c r="CX49" s="711"/>
      <c r="CY49" s="743"/>
      <c r="CZ49" s="726">
        <v>100</v>
      </c>
      <c r="DA49" s="744"/>
      <c r="DB49" s="744"/>
      <c r="DC49" s="745"/>
      <c r="DD49" s="746">
        <v>3691356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I1G2QRQKrgQlKJzi/JFf2dlV/4OpCJ7tF4znD4Nrh1jJvAQ/XSJuuJb/D+NHHX6vIJRfDo8iDS9UqYBdiYsTA==" saltValue="65/AVwe2DoYvZtzNlkxI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7118</v>
      </c>
      <c r="R7" s="777"/>
      <c r="S7" s="777"/>
      <c r="T7" s="777"/>
      <c r="U7" s="777"/>
      <c r="V7" s="777">
        <v>6986</v>
      </c>
      <c r="W7" s="777"/>
      <c r="X7" s="777"/>
      <c r="Y7" s="777"/>
      <c r="Z7" s="777"/>
      <c r="AA7" s="777">
        <v>132</v>
      </c>
      <c r="AB7" s="777"/>
      <c r="AC7" s="777"/>
      <c r="AD7" s="777"/>
      <c r="AE7" s="778"/>
      <c r="AF7" s="779">
        <v>119</v>
      </c>
      <c r="AG7" s="780"/>
      <c r="AH7" s="780"/>
      <c r="AI7" s="780"/>
      <c r="AJ7" s="781"/>
      <c r="AK7" s="816">
        <v>1036</v>
      </c>
      <c r="AL7" s="817"/>
      <c r="AM7" s="817"/>
      <c r="AN7" s="817"/>
      <c r="AO7" s="817"/>
      <c r="AP7" s="817">
        <v>4799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7118</v>
      </c>
      <c r="R23" s="836"/>
      <c r="S23" s="836"/>
      <c r="T23" s="836"/>
      <c r="U23" s="836"/>
      <c r="V23" s="836">
        <v>6986</v>
      </c>
      <c r="W23" s="836"/>
      <c r="X23" s="836"/>
      <c r="Y23" s="836"/>
      <c r="Z23" s="836"/>
      <c r="AA23" s="836">
        <v>132</v>
      </c>
      <c r="AB23" s="836"/>
      <c r="AC23" s="836"/>
      <c r="AD23" s="836"/>
      <c r="AE23" s="837"/>
      <c r="AF23" s="838">
        <v>119</v>
      </c>
      <c r="AG23" s="836"/>
      <c r="AH23" s="836"/>
      <c r="AI23" s="836"/>
      <c r="AJ23" s="839"/>
      <c r="AK23" s="840"/>
      <c r="AL23" s="841"/>
      <c r="AM23" s="841"/>
      <c r="AN23" s="841"/>
      <c r="AO23" s="841"/>
      <c r="AP23" s="836">
        <v>4799</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1486</v>
      </c>
      <c r="R28" s="865"/>
      <c r="S28" s="865"/>
      <c r="T28" s="865"/>
      <c r="U28" s="865"/>
      <c r="V28" s="865">
        <v>1389</v>
      </c>
      <c r="W28" s="865"/>
      <c r="X28" s="865"/>
      <c r="Y28" s="865"/>
      <c r="Z28" s="865"/>
      <c r="AA28" s="865">
        <v>97</v>
      </c>
      <c r="AB28" s="865"/>
      <c r="AC28" s="865"/>
      <c r="AD28" s="865"/>
      <c r="AE28" s="866"/>
      <c r="AF28" s="867">
        <v>97</v>
      </c>
      <c r="AG28" s="865"/>
      <c r="AH28" s="865"/>
      <c r="AI28" s="865"/>
      <c r="AJ28" s="868"/>
      <c r="AK28" s="869">
        <v>91</v>
      </c>
      <c r="AL28" s="860"/>
      <c r="AM28" s="860"/>
      <c r="AN28" s="860"/>
      <c r="AO28" s="860"/>
      <c r="AP28" s="860" t="s">
        <v>581</v>
      </c>
      <c r="AQ28" s="860"/>
      <c r="AR28" s="860"/>
      <c r="AS28" s="860"/>
      <c r="AT28" s="860"/>
      <c r="AU28" s="860" t="s">
        <v>581</v>
      </c>
      <c r="AV28" s="860"/>
      <c r="AW28" s="860"/>
      <c r="AX28" s="860"/>
      <c r="AY28" s="860"/>
      <c r="AZ28" s="861" t="s">
        <v>581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131</v>
      </c>
      <c r="R29" s="801"/>
      <c r="S29" s="801"/>
      <c r="T29" s="801"/>
      <c r="U29" s="801"/>
      <c r="V29" s="801">
        <v>130</v>
      </c>
      <c r="W29" s="801"/>
      <c r="X29" s="801"/>
      <c r="Y29" s="801"/>
      <c r="Z29" s="801"/>
      <c r="AA29" s="801">
        <v>1</v>
      </c>
      <c r="AB29" s="801"/>
      <c r="AC29" s="801"/>
      <c r="AD29" s="801"/>
      <c r="AE29" s="802"/>
      <c r="AF29" s="803">
        <v>1</v>
      </c>
      <c r="AG29" s="804"/>
      <c r="AH29" s="804"/>
      <c r="AI29" s="804"/>
      <c r="AJ29" s="805"/>
      <c r="AK29" s="872">
        <v>56</v>
      </c>
      <c r="AL29" s="873"/>
      <c r="AM29" s="873"/>
      <c r="AN29" s="873"/>
      <c r="AO29" s="873"/>
      <c r="AP29" s="873" t="s">
        <v>581</v>
      </c>
      <c r="AQ29" s="873"/>
      <c r="AR29" s="873"/>
      <c r="AS29" s="873"/>
      <c r="AT29" s="873"/>
      <c r="AU29" s="873" t="s">
        <v>581</v>
      </c>
      <c r="AV29" s="873"/>
      <c r="AW29" s="873"/>
      <c r="AX29" s="873"/>
      <c r="AY29" s="873"/>
      <c r="AZ29" s="874" t="s">
        <v>581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52</v>
      </c>
      <c r="R30" s="801"/>
      <c r="S30" s="801"/>
      <c r="T30" s="801"/>
      <c r="U30" s="801"/>
      <c r="V30" s="801">
        <v>44</v>
      </c>
      <c r="W30" s="801"/>
      <c r="X30" s="801"/>
      <c r="Y30" s="801"/>
      <c r="Z30" s="801"/>
      <c r="AA30" s="801">
        <v>8</v>
      </c>
      <c r="AB30" s="801"/>
      <c r="AC30" s="801"/>
      <c r="AD30" s="801"/>
      <c r="AE30" s="802"/>
      <c r="AF30" s="803">
        <v>145</v>
      </c>
      <c r="AG30" s="804"/>
      <c r="AH30" s="804"/>
      <c r="AI30" s="804"/>
      <c r="AJ30" s="805"/>
      <c r="AK30" s="872" t="s">
        <v>581</v>
      </c>
      <c r="AL30" s="873"/>
      <c r="AM30" s="873"/>
      <c r="AN30" s="873"/>
      <c r="AO30" s="873"/>
      <c r="AP30" s="873">
        <v>75</v>
      </c>
      <c r="AQ30" s="873"/>
      <c r="AR30" s="873"/>
      <c r="AS30" s="873"/>
      <c r="AT30" s="873"/>
      <c r="AU30" s="873" t="s">
        <v>581</v>
      </c>
      <c r="AV30" s="873"/>
      <c r="AW30" s="873"/>
      <c r="AX30" s="873"/>
      <c r="AY30" s="873"/>
      <c r="AZ30" s="874" t="s">
        <v>581</v>
      </c>
      <c r="BA30" s="874"/>
      <c r="BB30" s="874"/>
      <c r="BC30" s="874"/>
      <c r="BD30" s="874"/>
      <c r="BE30" s="870" t="s">
        <v>402</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1197</v>
      </c>
      <c r="R31" s="801"/>
      <c r="S31" s="801"/>
      <c r="T31" s="801"/>
      <c r="U31" s="801"/>
      <c r="V31" s="801">
        <v>1068</v>
      </c>
      <c r="W31" s="801"/>
      <c r="X31" s="801"/>
      <c r="Y31" s="801"/>
      <c r="Z31" s="801"/>
      <c r="AA31" s="801">
        <v>129</v>
      </c>
      <c r="AB31" s="801"/>
      <c r="AC31" s="801"/>
      <c r="AD31" s="801"/>
      <c r="AE31" s="802"/>
      <c r="AF31" s="803">
        <v>1330</v>
      </c>
      <c r="AG31" s="804"/>
      <c r="AH31" s="804"/>
      <c r="AI31" s="804"/>
      <c r="AJ31" s="805"/>
      <c r="AK31" s="872">
        <v>234</v>
      </c>
      <c r="AL31" s="873"/>
      <c r="AM31" s="873"/>
      <c r="AN31" s="873"/>
      <c r="AO31" s="873"/>
      <c r="AP31" s="873">
        <v>1148</v>
      </c>
      <c r="AQ31" s="873"/>
      <c r="AR31" s="873"/>
      <c r="AS31" s="873"/>
      <c r="AT31" s="873"/>
      <c r="AU31" s="873">
        <v>812</v>
      </c>
      <c r="AV31" s="873"/>
      <c r="AW31" s="873"/>
      <c r="AX31" s="873"/>
      <c r="AY31" s="873"/>
      <c r="AZ31" s="874" t="s">
        <v>581</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111</v>
      </c>
      <c r="R32" s="801"/>
      <c r="S32" s="801"/>
      <c r="T32" s="801"/>
      <c r="U32" s="801"/>
      <c r="V32" s="801">
        <v>104</v>
      </c>
      <c r="W32" s="801"/>
      <c r="X32" s="801"/>
      <c r="Y32" s="801"/>
      <c r="Z32" s="801"/>
      <c r="AA32" s="801">
        <v>7</v>
      </c>
      <c r="AB32" s="801"/>
      <c r="AC32" s="801"/>
      <c r="AD32" s="801"/>
      <c r="AE32" s="802"/>
      <c r="AF32" s="803">
        <v>7</v>
      </c>
      <c r="AG32" s="804"/>
      <c r="AH32" s="804"/>
      <c r="AI32" s="804"/>
      <c r="AJ32" s="805"/>
      <c r="AK32" s="872">
        <v>45</v>
      </c>
      <c r="AL32" s="873"/>
      <c r="AM32" s="873"/>
      <c r="AN32" s="873"/>
      <c r="AO32" s="873"/>
      <c r="AP32" s="873">
        <v>82</v>
      </c>
      <c r="AQ32" s="873"/>
      <c r="AR32" s="873"/>
      <c r="AS32" s="873"/>
      <c r="AT32" s="873"/>
      <c r="AU32" s="873">
        <v>42</v>
      </c>
      <c r="AV32" s="873"/>
      <c r="AW32" s="873"/>
      <c r="AX32" s="873"/>
      <c r="AY32" s="873"/>
      <c r="AZ32" s="874" t="s">
        <v>581</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46</v>
      </c>
      <c r="R33" s="801"/>
      <c r="S33" s="801"/>
      <c r="T33" s="801"/>
      <c r="U33" s="801"/>
      <c r="V33" s="801">
        <v>45</v>
      </c>
      <c r="W33" s="801"/>
      <c r="X33" s="801"/>
      <c r="Y33" s="801"/>
      <c r="Z33" s="801"/>
      <c r="AA33" s="801">
        <v>1</v>
      </c>
      <c r="AB33" s="801"/>
      <c r="AC33" s="801"/>
      <c r="AD33" s="801"/>
      <c r="AE33" s="802"/>
      <c r="AF33" s="803">
        <v>1</v>
      </c>
      <c r="AG33" s="804"/>
      <c r="AH33" s="804"/>
      <c r="AI33" s="804"/>
      <c r="AJ33" s="805"/>
      <c r="AK33" s="872">
        <v>35</v>
      </c>
      <c r="AL33" s="873"/>
      <c r="AM33" s="873"/>
      <c r="AN33" s="873"/>
      <c r="AO33" s="873"/>
      <c r="AP33" s="873">
        <v>171</v>
      </c>
      <c r="AQ33" s="873"/>
      <c r="AR33" s="873"/>
      <c r="AS33" s="873"/>
      <c r="AT33" s="873"/>
      <c r="AU33" s="873">
        <v>171</v>
      </c>
      <c r="AV33" s="873"/>
      <c r="AW33" s="873"/>
      <c r="AX33" s="873"/>
      <c r="AY33" s="873"/>
      <c r="AZ33" s="874" t="s">
        <v>581</v>
      </c>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1581</v>
      </c>
      <c r="AG63" s="884"/>
      <c r="AH63" s="884"/>
      <c r="AI63" s="884"/>
      <c r="AJ63" s="885"/>
      <c r="AK63" s="886"/>
      <c r="AL63" s="881"/>
      <c r="AM63" s="881"/>
      <c r="AN63" s="881"/>
      <c r="AO63" s="881"/>
      <c r="AP63" s="884">
        <v>1476</v>
      </c>
      <c r="AQ63" s="884"/>
      <c r="AR63" s="884"/>
      <c r="AS63" s="884"/>
      <c r="AT63" s="884"/>
      <c r="AU63" s="884">
        <v>1025</v>
      </c>
      <c r="AV63" s="884"/>
      <c r="AW63" s="884"/>
      <c r="AX63" s="884"/>
      <c r="AY63" s="884"/>
      <c r="AZ63" s="888"/>
      <c r="BA63" s="888"/>
      <c r="BB63" s="888"/>
      <c r="BC63" s="888"/>
      <c r="BD63" s="888"/>
      <c r="BE63" s="889"/>
      <c r="BF63" s="889"/>
      <c r="BG63" s="889"/>
      <c r="BH63" s="889"/>
      <c r="BI63" s="890"/>
      <c r="BJ63" s="891" t="s">
        <v>388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394</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582</v>
      </c>
      <c r="C68" s="912"/>
      <c r="D68" s="912"/>
      <c r="E68" s="912"/>
      <c r="F68" s="912"/>
      <c r="G68" s="912"/>
      <c r="H68" s="912"/>
      <c r="I68" s="912"/>
      <c r="J68" s="912"/>
      <c r="K68" s="912"/>
      <c r="L68" s="912"/>
      <c r="M68" s="912"/>
      <c r="N68" s="912"/>
      <c r="O68" s="912"/>
      <c r="P68" s="913"/>
      <c r="Q68" s="914">
        <v>385</v>
      </c>
      <c r="R68" s="908"/>
      <c r="S68" s="908"/>
      <c r="T68" s="908"/>
      <c r="U68" s="908"/>
      <c r="V68" s="908">
        <v>370</v>
      </c>
      <c r="W68" s="908"/>
      <c r="X68" s="908"/>
      <c r="Y68" s="908"/>
      <c r="Z68" s="908"/>
      <c r="AA68" s="908">
        <v>15</v>
      </c>
      <c r="AB68" s="908"/>
      <c r="AC68" s="908"/>
      <c r="AD68" s="908"/>
      <c r="AE68" s="908"/>
      <c r="AF68" s="908">
        <v>15</v>
      </c>
      <c r="AG68" s="908"/>
      <c r="AH68" s="908"/>
      <c r="AI68" s="908"/>
      <c r="AJ68" s="908"/>
      <c r="AK68" s="908">
        <v>25</v>
      </c>
      <c r="AL68" s="908"/>
      <c r="AM68" s="908"/>
      <c r="AN68" s="908"/>
      <c r="AO68" s="908"/>
      <c r="AP68" s="908">
        <v>384</v>
      </c>
      <c r="AQ68" s="908"/>
      <c r="AR68" s="908"/>
      <c r="AS68" s="908"/>
      <c r="AT68" s="908"/>
      <c r="AU68" s="908">
        <v>77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583</v>
      </c>
      <c r="C69" s="916"/>
      <c r="D69" s="916"/>
      <c r="E69" s="916"/>
      <c r="F69" s="916"/>
      <c r="G69" s="916"/>
      <c r="H69" s="916"/>
      <c r="I69" s="916"/>
      <c r="J69" s="916"/>
      <c r="K69" s="916"/>
      <c r="L69" s="916"/>
      <c r="M69" s="916"/>
      <c r="N69" s="916"/>
      <c r="O69" s="916"/>
      <c r="P69" s="917"/>
      <c r="Q69" s="918">
        <v>4441</v>
      </c>
      <c r="R69" s="873"/>
      <c r="S69" s="873"/>
      <c r="T69" s="873"/>
      <c r="U69" s="873"/>
      <c r="V69" s="873">
        <v>4216</v>
      </c>
      <c r="W69" s="873"/>
      <c r="X69" s="873"/>
      <c r="Y69" s="873"/>
      <c r="Z69" s="873"/>
      <c r="AA69" s="873">
        <v>225</v>
      </c>
      <c r="AB69" s="873"/>
      <c r="AC69" s="873"/>
      <c r="AD69" s="873"/>
      <c r="AE69" s="873"/>
      <c r="AF69" s="873">
        <v>225</v>
      </c>
      <c r="AG69" s="873"/>
      <c r="AH69" s="873"/>
      <c r="AI69" s="873"/>
      <c r="AJ69" s="873"/>
      <c r="AK69" s="873">
        <v>307</v>
      </c>
      <c r="AL69" s="873"/>
      <c r="AM69" s="873"/>
      <c r="AN69" s="873"/>
      <c r="AO69" s="873"/>
      <c r="AP69" s="873">
        <v>1286</v>
      </c>
      <c r="AQ69" s="873"/>
      <c r="AR69" s="873"/>
      <c r="AS69" s="873"/>
      <c r="AT69" s="873"/>
      <c r="AU69" s="873">
        <v>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584</v>
      </c>
      <c r="C70" s="916"/>
      <c r="D70" s="916"/>
      <c r="E70" s="916"/>
      <c r="F70" s="916"/>
      <c r="G70" s="916"/>
      <c r="H70" s="916"/>
      <c r="I70" s="916"/>
      <c r="J70" s="916"/>
      <c r="K70" s="916"/>
      <c r="L70" s="916"/>
      <c r="M70" s="916"/>
      <c r="N70" s="916"/>
      <c r="O70" s="916"/>
      <c r="P70" s="917"/>
      <c r="Q70" s="918">
        <v>17356</v>
      </c>
      <c r="R70" s="873"/>
      <c r="S70" s="873"/>
      <c r="T70" s="873"/>
      <c r="U70" s="873"/>
      <c r="V70" s="873">
        <v>16818</v>
      </c>
      <c r="W70" s="873"/>
      <c r="X70" s="873"/>
      <c r="Y70" s="873"/>
      <c r="Z70" s="873"/>
      <c r="AA70" s="873">
        <v>538</v>
      </c>
      <c r="AB70" s="873"/>
      <c r="AC70" s="873"/>
      <c r="AD70" s="873"/>
      <c r="AE70" s="873"/>
      <c r="AF70" s="873">
        <v>538</v>
      </c>
      <c r="AG70" s="873"/>
      <c r="AH70" s="873"/>
      <c r="AI70" s="873"/>
      <c r="AJ70" s="873"/>
      <c r="AK70" s="873">
        <v>2532</v>
      </c>
      <c r="AL70" s="873"/>
      <c r="AM70" s="873"/>
      <c r="AN70" s="873"/>
      <c r="AO70" s="873"/>
      <c r="AP70" s="873" t="s">
        <v>588</v>
      </c>
      <c r="AQ70" s="873"/>
      <c r="AR70" s="873"/>
      <c r="AS70" s="873"/>
      <c r="AT70" s="873"/>
      <c r="AU70" s="873" t="s">
        <v>588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585</v>
      </c>
      <c r="C71" s="916"/>
      <c r="D71" s="916"/>
      <c r="E71" s="916"/>
      <c r="F71" s="916"/>
      <c r="G71" s="916"/>
      <c r="H71" s="916"/>
      <c r="I71" s="916"/>
      <c r="J71" s="916"/>
      <c r="K71" s="916"/>
      <c r="L71" s="916"/>
      <c r="M71" s="916"/>
      <c r="N71" s="916"/>
      <c r="O71" s="916"/>
      <c r="P71" s="917"/>
      <c r="Q71" s="918">
        <v>658</v>
      </c>
      <c r="R71" s="873"/>
      <c r="S71" s="873"/>
      <c r="T71" s="873"/>
      <c r="U71" s="873"/>
      <c r="V71" s="873">
        <v>652</v>
      </c>
      <c r="W71" s="873"/>
      <c r="X71" s="873"/>
      <c r="Y71" s="873"/>
      <c r="Z71" s="873"/>
      <c r="AA71" s="873">
        <v>6</v>
      </c>
      <c r="AB71" s="873"/>
      <c r="AC71" s="873"/>
      <c r="AD71" s="873"/>
      <c r="AE71" s="873"/>
      <c r="AF71" s="873">
        <v>6</v>
      </c>
      <c r="AG71" s="873"/>
      <c r="AH71" s="873"/>
      <c r="AI71" s="873"/>
      <c r="AJ71" s="873"/>
      <c r="AK71" s="873">
        <v>43</v>
      </c>
      <c r="AL71" s="873"/>
      <c r="AM71" s="873"/>
      <c r="AN71" s="873"/>
      <c r="AO71" s="873"/>
      <c r="AP71" s="873" t="s">
        <v>588</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586</v>
      </c>
      <c r="C72" s="916"/>
      <c r="D72" s="916"/>
      <c r="E72" s="916"/>
      <c r="F72" s="916"/>
      <c r="G72" s="916"/>
      <c r="H72" s="916"/>
      <c r="I72" s="916"/>
      <c r="J72" s="916"/>
      <c r="K72" s="916"/>
      <c r="L72" s="916"/>
      <c r="M72" s="916"/>
      <c r="N72" s="916"/>
      <c r="O72" s="916"/>
      <c r="P72" s="917"/>
      <c r="Q72" s="918">
        <v>129457</v>
      </c>
      <c r="R72" s="873"/>
      <c r="S72" s="873"/>
      <c r="T72" s="873"/>
      <c r="U72" s="873"/>
      <c r="V72" s="873">
        <v>126110</v>
      </c>
      <c r="W72" s="873"/>
      <c r="X72" s="873"/>
      <c r="Y72" s="873"/>
      <c r="Z72" s="873"/>
      <c r="AA72" s="873">
        <v>3347</v>
      </c>
      <c r="AB72" s="873"/>
      <c r="AC72" s="873"/>
      <c r="AD72" s="873"/>
      <c r="AE72" s="873"/>
      <c r="AF72" s="873">
        <v>3347</v>
      </c>
      <c r="AG72" s="873"/>
      <c r="AH72" s="873"/>
      <c r="AI72" s="873"/>
      <c r="AJ72" s="873"/>
      <c r="AK72" s="873">
        <v>1524</v>
      </c>
      <c r="AL72" s="873"/>
      <c r="AM72" s="873"/>
      <c r="AN72" s="873"/>
      <c r="AO72" s="873"/>
      <c r="AP72" s="873" t="s">
        <v>588</v>
      </c>
      <c r="AQ72" s="873"/>
      <c r="AR72" s="873"/>
      <c r="AS72" s="873"/>
      <c r="AT72" s="873"/>
      <c r="AU72" s="873" t="s">
        <v>588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587</v>
      </c>
      <c r="C73" s="916"/>
      <c r="D73" s="916"/>
      <c r="E73" s="916"/>
      <c r="F73" s="916"/>
      <c r="G73" s="916"/>
      <c r="H73" s="916"/>
      <c r="I73" s="916"/>
      <c r="J73" s="916"/>
      <c r="K73" s="916"/>
      <c r="L73" s="916"/>
      <c r="M73" s="916"/>
      <c r="N73" s="916"/>
      <c r="O73" s="916"/>
      <c r="P73" s="917"/>
      <c r="Q73" s="918">
        <v>1770</v>
      </c>
      <c r="R73" s="873"/>
      <c r="S73" s="873"/>
      <c r="T73" s="873"/>
      <c r="U73" s="873"/>
      <c r="V73" s="873">
        <v>1612</v>
      </c>
      <c r="W73" s="873"/>
      <c r="X73" s="873"/>
      <c r="Y73" s="873"/>
      <c r="Z73" s="873"/>
      <c r="AA73" s="873">
        <v>158</v>
      </c>
      <c r="AB73" s="873"/>
      <c r="AC73" s="873"/>
      <c r="AD73" s="873"/>
      <c r="AE73" s="873"/>
      <c r="AF73" s="873">
        <v>158</v>
      </c>
      <c r="AG73" s="873"/>
      <c r="AH73" s="873"/>
      <c r="AI73" s="873"/>
      <c r="AJ73" s="873"/>
      <c r="AK73" s="873">
        <v>0</v>
      </c>
      <c r="AL73" s="873"/>
      <c r="AM73" s="873"/>
      <c r="AN73" s="873"/>
      <c r="AO73" s="873"/>
      <c r="AP73" s="873">
        <v>9568</v>
      </c>
      <c r="AQ73" s="873"/>
      <c r="AR73" s="873"/>
      <c r="AS73" s="873"/>
      <c r="AT73" s="873"/>
      <c r="AU73" s="873">
        <v>434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594</v>
      </c>
      <c r="C74" s="916"/>
      <c r="D74" s="916"/>
      <c r="E74" s="916"/>
      <c r="F74" s="916"/>
      <c r="G74" s="916"/>
      <c r="H74" s="916"/>
      <c r="I74" s="916"/>
      <c r="J74" s="916"/>
      <c r="K74" s="916"/>
      <c r="L74" s="916"/>
      <c r="M74" s="916"/>
      <c r="N74" s="916"/>
      <c r="O74" s="916"/>
      <c r="P74" s="917"/>
      <c r="Q74" s="918">
        <v>3489</v>
      </c>
      <c r="R74" s="873"/>
      <c r="S74" s="873"/>
      <c r="T74" s="873"/>
      <c r="U74" s="873"/>
      <c r="V74" s="873">
        <v>3185</v>
      </c>
      <c r="W74" s="873"/>
      <c r="X74" s="873"/>
      <c r="Y74" s="873"/>
      <c r="Z74" s="873"/>
      <c r="AA74" s="873">
        <v>304</v>
      </c>
      <c r="AB74" s="873"/>
      <c r="AC74" s="873"/>
      <c r="AD74" s="873"/>
      <c r="AE74" s="873"/>
      <c r="AF74" s="873">
        <v>279</v>
      </c>
      <c r="AG74" s="873"/>
      <c r="AH74" s="873"/>
      <c r="AI74" s="873"/>
      <c r="AJ74" s="873"/>
      <c r="AK74" s="873">
        <v>53</v>
      </c>
      <c r="AL74" s="873"/>
      <c r="AM74" s="873"/>
      <c r="AN74" s="873"/>
      <c r="AO74" s="873"/>
      <c r="AP74" s="873" t="s">
        <v>588</v>
      </c>
      <c r="AQ74" s="873"/>
      <c r="AR74" s="873"/>
      <c r="AS74" s="873"/>
      <c r="AT74" s="873"/>
      <c r="AU74" s="873" t="s">
        <v>588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1">
        <v>33</v>
      </c>
      <c r="R75" s="922"/>
      <c r="S75" s="922"/>
      <c r="T75" s="922"/>
      <c r="U75" s="872"/>
      <c r="V75" s="923">
        <v>29</v>
      </c>
      <c r="W75" s="922"/>
      <c r="X75" s="922"/>
      <c r="Y75" s="922"/>
      <c r="Z75" s="872"/>
      <c r="AA75" s="923">
        <v>4</v>
      </c>
      <c r="AB75" s="922"/>
      <c r="AC75" s="922"/>
      <c r="AD75" s="922"/>
      <c r="AE75" s="872"/>
      <c r="AF75" s="923">
        <v>4</v>
      </c>
      <c r="AG75" s="922"/>
      <c r="AH75" s="922"/>
      <c r="AI75" s="922"/>
      <c r="AJ75" s="872"/>
      <c r="AK75" s="923">
        <v>0</v>
      </c>
      <c r="AL75" s="922"/>
      <c r="AM75" s="922"/>
      <c r="AN75" s="922"/>
      <c r="AO75" s="872"/>
      <c r="AP75" s="923" t="s">
        <v>588</v>
      </c>
      <c r="AQ75" s="922"/>
      <c r="AR75" s="922"/>
      <c r="AS75" s="922"/>
      <c r="AT75" s="872"/>
      <c r="AU75" s="923" t="s">
        <v>588</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4572</v>
      </c>
      <c r="AG88" s="884"/>
      <c r="AH88" s="884"/>
      <c r="AI88" s="884"/>
      <c r="AJ88" s="884"/>
      <c r="AK88" s="881"/>
      <c r="AL88" s="881"/>
      <c r="AM88" s="881"/>
      <c r="AN88" s="881"/>
      <c r="AO88" s="881"/>
      <c r="AP88" s="884">
        <v>11238</v>
      </c>
      <c r="AQ88" s="884"/>
      <c r="AR88" s="884"/>
      <c r="AS88" s="884"/>
      <c r="AT88" s="884"/>
      <c r="AU88" s="884">
        <v>596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305</v>
      </c>
      <c r="AG109" s="937"/>
      <c r="AH109" s="937"/>
      <c r="AI109" s="937"/>
      <c r="AJ109" s="938"/>
      <c r="AK109" s="936" t="s">
        <v>304</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305</v>
      </c>
      <c r="BW109" s="937"/>
      <c r="BX109" s="937"/>
      <c r="BY109" s="937"/>
      <c r="BZ109" s="938"/>
      <c r="CA109" s="936" t="s">
        <v>304</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305</v>
      </c>
      <c r="DM109" s="937"/>
      <c r="DN109" s="937"/>
      <c r="DO109" s="937"/>
      <c r="DP109" s="938"/>
      <c r="DQ109" s="936" t="s">
        <v>304</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464984</v>
      </c>
      <c r="AB110" s="944"/>
      <c r="AC110" s="944"/>
      <c r="AD110" s="944"/>
      <c r="AE110" s="945"/>
      <c r="AF110" s="946">
        <v>480541</v>
      </c>
      <c r="AG110" s="944"/>
      <c r="AH110" s="944"/>
      <c r="AI110" s="944"/>
      <c r="AJ110" s="945"/>
      <c r="AK110" s="946">
        <v>481639</v>
      </c>
      <c r="AL110" s="944"/>
      <c r="AM110" s="944"/>
      <c r="AN110" s="944"/>
      <c r="AO110" s="945"/>
      <c r="AP110" s="947">
        <v>17.5</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4591323</v>
      </c>
      <c r="BR110" s="979"/>
      <c r="BS110" s="979"/>
      <c r="BT110" s="979"/>
      <c r="BU110" s="979"/>
      <c r="BV110" s="979">
        <v>4736244</v>
      </c>
      <c r="BW110" s="979"/>
      <c r="BX110" s="979"/>
      <c r="BY110" s="979"/>
      <c r="BZ110" s="979"/>
      <c r="CA110" s="979">
        <v>4798755</v>
      </c>
      <c r="CB110" s="979"/>
      <c r="CC110" s="979"/>
      <c r="CD110" s="979"/>
      <c r="CE110" s="979"/>
      <c r="CF110" s="993">
        <v>174.5</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435</v>
      </c>
      <c r="DM110" s="979"/>
      <c r="DN110" s="979"/>
      <c r="DO110" s="979"/>
      <c r="DP110" s="979"/>
      <c r="DQ110" s="979" t="s">
        <v>435</v>
      </c>
      <c r="DR110" s="979"/>
      <c r="DS110" s="979"/>
      <c r="DT110" s="979"/>
      <c r="DU110" s="979"/>
      <c r="DV110" s="980" t="s">
        <v>435</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388</v>
      </c>
      <c r="AG111" s="986"/>
      <c r="AH111" s="986"/>
      <c r="AI111" s="986"/>
      <c r="AJ111" s="987"/>
      <c r="AK111" s="988" t="s">
        <v>388</v>
      </c>
      <c r="AL111" s="986"/>
      <c r="AM111" s="986"/>
      <c r="AN111" s="986"/>
      <c r="AO111" s="987"/>
      <c r="AP111" s="989" t="s">
        <v>388</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t="s">
        <v>437</v>
      </c>
      <c r="BR111" s="972"/>
      <c r="BS111" s="972"/>
      <c r="BT111" s="972"/>
      <c r="BU111" s="972"/>
      <c r="BV111" s="972" t="s">
        <v>388</v>
      </c>
      <c r="BW111" s="972"/>
      <c r="BX111" s="972"/>
      <c r="BY111" s="972"/>
      <c r="BZ111" s="972"/>
      <c r="CA111" s="972" t="s">
        <v>388</v>
      </c>
      <c r="CB111" s="972"/>
      <c r="CC111" s="972"/>
      <c r="CD111" s="972"/>
      <c r="CE111" s="972"/>
      <c r="CF111" s="966" t="s">
        <v>439</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388</v>
      </c>
      <c r="DH111" s="972"/>
      <c r="DI111" s="972"/>
      <c r="DJ111" s="972"/>
      <c r="DK111" s="972"/>
      <c r="DL111" s="972" t="s">
        <v>388</v>
      </c>
      <c r="DM111" s="972"/>
      <c r="DN111" s="972"/>
      <c r="DO111" s="972"/>
      <c r="DP111" s="972"/>
      <c r="DQ111" s="972" t="s">
        <v>441</v>
      </c>
      <c r="DR111" s="972"/>
      <c r="DS111" s="972"/>
      <c r="DT111" s="972"/>
      <c r="DU111" s="972"/>
      <c r="DV111" s="973" t="s">
        <v>388</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444</v>
      </c>
      <c r="AB112" s="1011"/>
      <c r="AC112" s="1011"/>
      <c r="AD112" s="1011"/>
      <c r="AE112" s="1012"/>
      <c r="AF112" s="1013" t="s">
        <v>388</v>
      </c>
      <c r="AG112" s="1011"/>
      <c r="AH112" s="1011"/>
      <c r="AI112" s="1011"/>
      <c r="AJ112" s="1012"/>
      <c r="AK112" s="1013" t="s">
        <v>445</v>
      </c>
      <c r="AL112" s="1011"/>
      <c r="AM112" s="1011"/>
      <c r="AN112" s="1011"/>
      <c r="AO112" s="1012"/>
      <c r="AP112" s="1014" t="s">
        <v>445</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1149166</v>
      </c>
      <c r="BR112" s="972"/>
      <c r="BS112" s="972"/>
      <c r="BT112" s="972"/>
      <c r="BU112" s="972"/>
      <c r="BV112" s="972">
        <v>1088704</v>
      </c>
      <c r="BW112" s="972"/>
      <c r="BX112" s="972"/>
      <c r="BY112" s="972"/>
      <c r="BZ112" s="972"/>
      <c r="CA112" s="972">
        <v>1024811</v>
      </c>
      <c r="CB112" s="972"/>
      <c r="CC112" s="972"/>
      <c r="CD112" s="972"/>
      <c r="CE112" s="972"/>
      <c r="CF112" s="966">
        <v>37.299999999999997</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441</v>
      </c>
      <c r="DM112" s="972"/>
      <c r="DN112" s="972"/>
      <c r="DO112" s="972"/>
      <c r="DP112" s="972"/>
      <c r="DQ112" s="972" t="s">
        <v>388</v>
      </c>
      <c r="DR112" s="972"/>
      <c r="DS112" s="972"/>
      <c r="DT112" s="972"/>
      <c r="DU112" s="972"/>
      <c r="DV112" s="973" t="s">
        <v>388</v>
      </c>
      <c r="DW112" s="973"/>
      <c r="DX112" s="973"/>
      <c r="DY112" s="973"/>
      <c r="DZ112" s="974"/>
    </row>
    <row r="113" spans="1:130" s="246" customFormat="1" ht="26.25" customHeight="1" x14ac:dyDescent="0.15">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86486</v>
      </c>
      <c r="AB113" s="986"/>
      <c r="AC113" s="986"/>
      <c r="AD113" s="986"/>
      <c r="AE113" s="987"/>
      <c r="AF113" s="988">
        <v>85164</v>
      </c>
      <c r="AG113" s="986"/>
      <c r="AH113" s="986"/>
      <c r="AI113" s="986"/>
      <c r="AJ113" s="987"/>
      <c r="AK113" s="988">
        <v>85033</v>
      </c>
      <c r="AL113" s="986"/>
      <c r="AM113" s="986"/>
      <c r="AN113" s="986"/>
      <c r="AO113" s="987"/>
      <c r="AP113" s="989">
        <v>3.1</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637740</v>
      </c>
      <c r="BR113" s="972"/>
      <c r="BS113" s="972"/>
      <c r="BT113" s="972"/>
      <c r="BU113" s="972"/>
      <c r="BV113" s="972">
        <v>616570</v>
      </c>
      <c r="BW113" s="972"/>
      <c r="BX113" s="972"/>
      <c r="BY113" s="972"/>
      <c r="BZ113" s="972"/>
      <c r="CA113" s="972">
        <v>595927</v>
      </c>
      <c r="CB113" s="972"/>
      <c r="CC113" s="972"/>
      <c r="CD113" s="972"/>
      <c r="CE113" s="972"/>
      <c r="CF113" s="966">
        <v>21.7</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441</v>
      </c>
      <c r="DH113" s="1011"/>
      <c r="DI113" s="1011"/>
      <c r="DJ113" s="1011"/>
      <c r="DK113" s="1012"/>
      <c r="DL113" s="1013" t="s">
        <v>437</v>
      </c>
      <c r="DM113" s="1011"/>
      <c r="DN113" s="1011"/>
      <c r="DO113" s="1011"/>
      <c r="DP113" s="1012"/>
      <c r="DQ113" s="1013" t="s">
        <v>437</v>
      </c>
      <c r="DR113" s="1011"/>
      <c r="DS113" s="1011"/>
      <c r="DT113" s="1011"/>
      <c r="DU113" s="1012"/>
      <c r="DV113" s="1014" t="s">
        <v>451</v>
      </c>
      <c r="DW113" s="1015"/>
      <c r="DX113" s="1015"/>
      <c r="DY113" s="1015"/>
      <c r="DZ113" s="1016"/>
    </row>
    <row r="114" spans="1:130" s="246" customFormat="1" ht="26.25" customHeight="1" x14ac:dyDescent="0.15">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9950</v>
      </c>
      <c r="AB114" s="1011"/>
      <c r="AC114" s="1011"/>
      <c r="AD114" s="1011"/>
      <c r="AE114" s="1012"/>
      <c r="AF114" s="1013">
        <v>24419</v>
      </c>
      <c r="AG114" s="1011"/>
      <c r="AH114" s="1011"/>
      <c r="AI114" s="1011"/>
      <c r="AJ114" s="1012"/>
      <c r="AK114" s="1013">
        <v>40225</v>
      </c>
      <c r="AL114" s="1011"/>
      <c r="AM114" s="1011"/>
      <c r="AN114" s="1011"/>
      <c r="AO114" s="1012"/>
      <c r="AP114" s="1014">
        <v>1.5</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563447</v>
      </c>
      <c r="BR114" s="972"/>
      <c r="BS114" s="972"/>
      <c r="BT114" s="972"/>
      <c r="BU114" s="972"/>
      <c r="BV114" s="972">
        <v>551131</v>
      </c>
      <c r="BW114" s="972"/>
      <c r="BX114" s="972"/>
      <c r="BY114" s="972"/>
      <c r="BZ114" s="972"/>
      <c r="CA114" s="972">
        <v>466219</v>
      </c>
      <c r="CB114" s="972"/>
      <c r="CC114" s="972"/>
      <c r="CD114" s="972"/>
      <c r="CE114" s="972"/>
      <c r="CF114" s="966">
        <v>17</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388</v>
      </c>
      <c r="DH114" s="1011"/>
      <c r="DI114" s="1011"/>
      <c r="DJ114" s="1011"/>
      <c r="DK114" s="1012"/>
      <c r="DL114" s="1013" t="s">
        <v>441</v>
      </c>
      <c r="DM114" s="1011"/>
      <c r="DN114" s="1011"/>
      <c r="DO114" s="1011"/>
      <c r="DP114" s="1012"/>
      <c r="DQ114" s="1013" t="s">
        <v>439</v>
      </c>
      <c r="DR114" s="1011"/>
      <c r="DS114" s="1011"/>
      <c r="DT114" s="1011"/>
      <c r="DU114" s="1012"/>
      <c r="DV114" s="1014" t="s">
        <v>388</v>
      </c>
      <c r="DW114" s="1015"/>
      <c r="DX114" s="1015"/>
      <c r="DY114" s="1015"/>
      <c r="DZ114" s="1016"/>
    </row>
    <row r="115" spans="1:130" s="246" customFormat="1" ht="26.25" customHeight="1" x14ac:dyDescent="0.15">
      <c r="A115" s="1006"/>
      <c r="B115" s="1007"/>
      <c r="C115" s="1002" t="s">
        <v>455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497</v>
      </c>
      <c r="AB115" s="986"/>
      <c r="AC115" s="986"/>
      <c r="AD115" s="986"/>
      <c r="AE115" s="987"/>
      <c r="AF115" s="988">
        <v>274</v>
      </c>
      <c r="AG115" s="986"/>
      <c r="AH115" s="986"/>
      <c r="AI115" s="986"/>
      <c r="AJ115" s="987"/>
      <c r="AK115" s="988">
        <v>196</v>
      </c>
      <c r="AL115" s="986"/>
      <c r="AM115" s="986"/>
      <c r="AN115" s="986"/>
      <c r="AO115" s="987"/>
      <c r="AP115" s="989">
        <v>0</v>
      </c>
      <c r="AQ115" s="990"/>
      <c r="AR115" s="990"/>
      <c r="AS115" s="990"/>
      <c r="AT115" s="991"/>
      <c r="AU115" s="952"/>
      <c r="AV115" s="953"/>
      <c r="AW115" s="953"/>
      <c r="AX115" s="953"/>
      <c r="AY115" s="953"/>
      <c r="AZ115" s="1001" t="s">
        <v>456</v>
      </c>
      <c r="BA115" s="1002"/>
      <c r="BB115" s="1002"/>
      <c r="BC115" s="1002"/>
      <c r="BD115" s="1002"/>
      <c r="BE115" s="1002"/>
      <c r="BF115" s="1002"/>
      <c r="BG115" s="1002"/>
      <c r="BH115" s="1002"/>
      <c r="BI115" s="1002"/>
      <c r="BJ115" s="1002"/>
      <c r="BK115" s="1002"/>
      <c r="BL115" s="1002"/>
      <c r="BM115" s="1002"/>
      <c r="BN115" s="1002"/>
      <c r="BO115" s="1002"/>
      <c r="BP115" s="1003"/>
      <c r="BQ115" s="971" t="s">
        <v>437</v>
      </c>
      <c r="BR115" s="972"/>
      <c r="BS115" s="972"/>
      <c r="BT115" s="972"/>
      <c r="BU115" s="972"/>
      <c r="BV115" s="972" t="s">
        <v>445</v>
      </c>
      <c r="BW115" s="972"/>
      <c r="BX115" s="972"/>
      <c r="BY115" s="972"/>
      <c r="BZ115" s="972"/>
      <c r="CA115" s="972" t="s">
        <v>445</v>
      </c>
      <c r="CB115" s="972"/>
      <c r="CC115" s="972"/>
      <c r="CD115" s="972"/>
      <c r="CE115" s="972"/>
      <c r="CF115" s="966" t="s">
        <v>441</v>
      </c>
      <c r="CG115" s="967"/>
      <c r="CH115" s="967"/>
      <c r="CI115" s="967"/>
      <c r="CJ115" s="967"/>
      <c r="CK115" s="997"/>
      <c r="CL115" s="998"/>
      <c r="CM115" s="1001" t="s">
        <v>457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437</v>
      </c>
      <c r="DH115" s="1011"/>
      <c r="DI115" s="1011"/>
      <c r="DJ115" s="1011"/>
      <c r="DK115" s="1012"/>
      <c r="DL115" s="1013" t="s">
        <v>451</v>
      </c>
      <c r="DM115" s="1011"/>
      <c r="DN115" s="1011"/>
      <c r="DO115" s="1011"/>
      <c r="DP115" s="1012"/>
      <c r="DQ115" s="1013" t="s">
        <v>437</v>
      </c>
      <c r="DR115" s="1011"/>
      <c r="DS115" s="1011"/>
      <c r="DT115" s="1011"/>
      <c r="DU115" s="1012"/>
      <c r="DV115" s="1014" t="s">
        <v>437</v>
      </c>
      <c r="DW115" s="1015"/>
      <c r="DX115" s="1015"/>
      <c r="DY115" s="1015"/>
      <c r="DZ115" s="1016"/>
    </row>
    <row r="116" spans="1:130" s="246" customFormat="1" ht="26.25" customHeight="1" x14ac:dyDescent="0.15">
      <c r="A116" s="1008"/>
      <c r="B116" s="1009"/>
      <c r="C116" s="1017" t="s">
        <v>458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437</v>
      </c>
      <c r="AB116" s="1011"/>
      <c r="AC116" s="1011"/>
      <c r="AD116" s="1011"/>
      <c r="AE116" s="1012"/>
      <c r="AF116" s="1013" t="s">
        <v>437</v>
      </c>
      <c r="AG116" s="1011"/>
      <c r="AH116" s="1011"/>
      <c r="AI116" s="1011"/>
      <c r="AJ116" s="1012"/>
      <c r="AK116" s="1013" t="s">
        <v>388</v>
      </c>
      <c r="AL116" s="1011"/>
      <c r="AM116" s="1011"/>
      <c r="AN116" s="1011"/>
      <c r="AO116" s="1012"/>
      <c r="AP116" s="1014" t="s">
        <v>388</v>
      </c>
      <c r="AQ116" s="1015"/>
      <c r="AR116" s="1015"/>
      <c r="AS116" s="1015"/>
      <c r="AT116" s="1016"/>
      <c r="AU116" s="952"/>
      <c r="AV116" s="953"/>
      <c r="AW116" s="953"/>
      <c r="AX116" s="953"/>
      <c r="AY116" s="953"/>
      <c r="AZ116" s="1019" t="s">
        <v>459</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437</v>
      </c>
      <c r="BW116" s="972"/>
      <c r="BX116" s="972"/>
      <c r="BY116" s="972"/>
      <c r="BZ116" s="972"/>
      <c r="CA116" s="972" t="s">
        <v>445</v>
      </c>
      <c r="CB116" s="972"/>
      <c r="CC116" s="972"/>
      <c r="CD116" s="972"/>
      <c r="CE116" s="972"/>
      <c r="CF116" s="966" t="s">
        <v>441</v>
      </c>
      <c r="CG116" s="967"/>
      <c r="CH116" s="967"/>
      <c r="CI116" s="967"/>
      <c r="CJ116" s="967"/>
      <c r="CK116" s="997"/>
      <c r="CL116" s="998"/>
      <c r="CM116" s="968" t="s">
        <v>460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388</v>
      </c>
      <c r="DH116" s="1011"/>
      <c r="DI116" s="1011"/>
      <c r="DJ116" s="1011"/>
      <c r="DK116" s="1012"/>
      <c r="DL116" s="1013" t="s">
        <v>388</v>
      </c>
      <c r="DM116" s="1011"/>
      <c r="DN116" s="1011"/>
      <c r="DO116" s="1011"/>
      <c r="DP116" s="1012"/>
      <c r="DQ116" s="1013" t="s">
        <v>437</v>
      </c>
      <c r="DR116" s="1011"/>
      <c r="DS116" s="1011"/>
      <c r="DT116" s="1011"/>
      <c r="DU116" s="1012"/>
      <c r="DV116" s="1014" t="s">
        <v>441</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461</v>
      </c>
      <c r="Z117" s="938"/>
      <c r="AA117" s="1028">
        <v>561917</v>
      </c>
      <c r="AB117" s="1029"/>
      <c r="AC117" s="1029"/>
      <c r="AD117" s="1029"/>
      <c r="AE117" s="1030"/>
      <c r="AF117" s="1031">
        <v>590398</v>
      </c>
      <c r="AG117" s="1029"/>
      <c r="AH117" s="1029"/>
      <c r="AI117" s="1029"/>
      <c r="AJ117" s="1030"/>
      <c r="AK117" s="1031">
        <v>607093</v>
      </c>
      <c r="AL117" s="1029"/>
      <c r="AM117" s="1029"/>
      <c r="AN117" s="1029"/>
      <c r="AO117" s="1030"/>
      <c r="AP117" s="1032"/>
      <c r="AQ117" s="1033"/>
      <c r="AR117" s="1033"/>
      <c r="AS117" s="1033"/>
      <c r="AT117" s="1034"/>
      <c r="AU117" s="952"/>
      <c r="AV117" s="953"/>
      <c r="AW117" s="953"/>
      <c r="AX117" s="953"/>
      <c r="AY117" s="953"/>
      <c r="AZ117" s="1019" t="s">
        <v>462</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388</v>
      </c>
      <c r="BW117" s="972"/>
      <c r="BX117" s="972"/>
      <c r="BY117" s="972"/>
      <c r="BZ117" s="972"/>
      <c r="CA117" s="972" t="s">
        <v>388</v>
      </c>
      <c r="CB117" s="972"/>
      <c r="CC117" s="972"/>
      <c r="CD117" s="972"/>
      <c r="CE117" s="972"/>
      <c r="CF117" s="966" t="s">
        <v>441</v>
      </c>
      <c r="CG117" s="967"/>
      <c r="CH117" s="967"/>
      <c r="CI117" s="967"/>
      <c r="CJ117" s="967"/>
      <c r="CK117" s="997"/>
      <c r="CL117" s="998"/>
      <c r="CM117" s="968" t="s">
        <v>463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439</v>
      </c>
      <c r="DM117" s="1011"/>
      <c r="DN117" s="1011"/>
      <c r="DO117" s="1011"/>
      <c r="DP117" s="1012"/>
      <c r="DQ117" s="1013" t="s">
        <v>451</v>
      </c>
      <c r="DR117" s="1011"/>
      <c r="DS117" s="1011"/>
      <c r="DT117" s="1011"/>
      <c r="DU117" s="1012"/>
      <c r="DV117" s="1014" t="s">
        <v>439</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305</v>
      </c>
      <c r="AG118" s="937"/>
      <c r="AH118" s="937"/>
      <c r="AI118" s="937"/>
      <c r="AJ118" s="938"/>
      <c r="AK118" s="936" t="s">
        <v>304</v>
      </c>
      <c r="AL118" s="937"/>
      <c r="AM118" s="937"/>
      <c r="AN118" s="937"/>
      <c r="AO118" s="938"/>
      <c r="AP118" s="1023" t="s">
        <v>429</v>
      </c>
      <c r="AQ118" s="1024"/>
      <c r="AR118" s="1024"/>
      <c r="AS118" s="1024"/>
      <c r="AT118" s="1025"/>
      <c r="AU118" s="952"/>
      <c r="AV118" s="953"/>
      <c r="AW118" s="953"/>
      <c r="AX118" s="953"/>
      <c r="AY118" s="953"/>
      <c r="AZ118" s="1026" t="s">
        <v>464</v>
      </c>
      <c r="BA118" s="1017"/>
      <c r="BB118" s="1017"/>
      <c r="BC118" s="1017"/>
      <c r="BD118" s="1017"/>
      <c r="BE118" s="1017"/>
      <c r="BF118" s="1017"/>
      <c r="BG118" s="1017"/>
      <c r="BH118" s="1017"/>
      <c r="BI118" s="1017"/>
      <c r="BJ118" s="1017"/>
      <c r="BK118" s="1017"/>
      <c r="BL118" s="1017"/>
      <c r="BM118" s="1017"/>
      <c r="BN118" s="1017"/>
      <c r="BO118" s="1017"/>
      <c r="BP118" s="1018"/>
      <c r="BQ118" s="1049" t="s">
        <v>388</v>
      </c>
      <c r="BR118" s="1050"/>
      <c r="BS118" s="1050"/>
      <c r="BT118" s="1050"/>
      <c r="BU118" s="1050"/>
      <c r="BV118" s="1050" t="s">
        <v>437</v>
      </c>
      <c r="BW118" s="1050"/>
      <c r="BX118" s="1050"/>
      <c r="BY118" s="1050"/>
      <c r="BZ118" s="1050"/>
      <c r="CA118" s="1050" t="s">
        <v>388</v>
      </c>
      <c r="CB118" s="1050"/>
      <c r="CC118" s="1050"/>
      <c r="CD118" s="1050"/>
      <c r="CE118" s="1050"/>
      <c r="CF118" s="966" t="s">
        <v>445</v>
      </c>
      <c r="CG118" s="967"/>
      <c r="CH118" s="967"/>
      <c r="CI118" s="967"/>
      <c r="CJ118" s="967"/>
      <c r="CK118" s="997"/>
      <c r="CL118" s="998"/>
      <c r="CM118" s="968" t="s">
        <v>465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388</v>
      </c>
      <c r="DH118" s="1011"/>
      <c r="DI118" s="1011"/>
      <c r="DJ118" s="1011"/>
      <c r="DK118" s="1012"/>
      <c r="DL118" s="1013" t="s">
        <v>388</v>
      </c>
      <c r="DM118" s="1011"/>
      <c r="DN118" s="1011"/>
      <c r="DO118" s="1011"/>
      <c r="DP118" s="1012"/>
      <c r="DQ118" s="1013" t="s">
        <v>445</v>
      </c>
      <c r="DR118" s="1011"/>
      <c r="DS118" s="1011"/>
      <c r="DT118" s="1011"/>
      <c r="DU118" s="1012"/>
      <c r="DV118" s="1014" t="s">
        <v>388</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441</v>
      </c>
      <c r="AB119" s="944"/>
      <c r="AC119" s="944"/>
      <c r="AD119" s="944"/>
      <c r="AE119" s="945"/>
      <c r="AF119" s="946" t="s">
        <v>444</v>
      </c>
      <c r="AG119" s="944"/>
      <c r="AH119" s="944"/>
      <c r="AI119" s="944"/>
      <c r="AJ119" s="945"/>
      <c r="AK119" s="946" t="s">
        <v>441</v>
      </c>
      <c r="AL119" s="944"/>
      <c r="AM119" s="944"/>
      <c r="AN119" s="944"/>
      <c r="AO119" s="945"/>
      <c r="AP119" s="947" t="s">
        <v>388</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466</v>
      </c>
      <c r="BP119" s="1058"/>
      <c r="BQ119" s="1049">
        <v>6941676</v>
      </c>
      <c r="BR119" s="1050"/>
      <c r="BS119" s="1050"/>
      <c r="BT119" s="1050"/>
      <c r="BU119" s="1050"/>
      <c r="BV119" s="1050">
        <v>6992649</v>
      </c>
      <c r="BW119" s="1050"/>
      <c r="BX119" s="1050"/>
      <c r="BY119" s="1050"/>
      <c r="BZ119" s="1050"/>
      <c r="CA119" s="1050">
        <v>6885712</v>
      </c>
      <c r="CB119" s="1050"/>
      <c r="CC119" s="1050"/>
      <c r="CD119" s="1050"/>
      <c r="CE119" s="1050"/>
      <c r="CF119" s="1051"/>
      <c r="CG119" s="1052"/>
      <c r="CH119" s="1052"/>
      <c r="CI119" s="1052"/>
      <c r="CJ119" s="1053"/>
      <c r="CK119" s="999"/>
      <c r="CL119" s="1000"/>
      <c r="CM119" s="1054" t="s">
        <v>467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441</v>
      </c>
      <c r="DH119" s="1036"/>
      <c r="DI119" s="1036"/>
      <c r="DJ119" s="1036"/>
      <c r="DK119" s="1037"/>
      <c r="DL119" s="1035" t="s">
        <v>437</v>
      </c>
      <c r="DM119" s="1036"/>
      <c r="DN119" s="1036"/>
      <c r="DO119" s="1036"/>
      <c r="DP119" s="1037"/>
      <c r="DQ119" s="1035" t="s">
        <v>388</v>
      </c>
      <c r="DR119" s="1036"/>
      <c r="DS119" s="1036"/>
      <c r="DT119" s="1036"/>
      <c r="DU119" s="1037"/>
      <c r="DV119" s="1038" t="s">
        <v>445</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437</v>
      </c>
      <c r="AB120" s="1011"/>
      <c r="AC120" s="1011"/>
      <c r="AD120" s="1011"/>
      <c r="AE120" s="1012"/>
      <c r="AF120" s="1013" t="s">
        <v>437</v>
      </c>
      <c r="AG120" s="1011"/>
      <c r="AH120" s="1011"/>
      <c r="AI120" s="1011"/>
      <c r="AJ120" s="1012"/>
      <c r="AK120" s="1013" t="s">
        <v>468</v>
      </c>
      <c r="AL120" s="1011"/>
      <c r="AM120" s="1011"/>
      <c r="AN120" s="1011"/>
      <c r="AO120" s="1012"/>
      <c r="AP120" s="1014" t="s">
        <v>388</v>
      </c>
      <c r="AQ120" s="1015"/>
      <c r="AR120" s="1015"/>
      <c r="AS120" s="1015"/>
      <c r="AT120" s="1016"/>
      <c r="AU120" s="1041" t="s">
        <v>469</v>
      </c>
      <c r="AV120" s="1042"/>
      <c r="AW120" s="1042"/>
      <c r="AX120" s="1042"/>
      <c r="AY120" s="1043"/>
      <c r="AZ120" s="992" t="s">
        <v>470</v>
      </c>
      <c r="BA120" s="941"/>
      <c r="BB120" s="941"/>
      <c r="BC120" s="941"/>
      <c r="BD120" s="941"/>
      <c r="BE120" s="941"/>
      <c r="BF120" s="941"/>
      <c r="BG120" s="941"/>
      <c r="BH120" s="941"/>
      <c r="BI120" s="941"/>
      <c r="BJ120" s="941"/>
      <c r="BK120" s="941"/>
      <c r="BL120" s="941"/>
      <c r="BM120" s="941"/>
      <c r="BN120" s="941"/>
      <c r="BO120" s="941"/>
      <c r="BP120" s="942"/>
      <c r="BQ120" s="978">
        <v>6306277</v>
      </c>
      <c r="BR120" s="979"/>
      <c r="BS120" s="979"/>
      <c r="BT120" s="979"/>
      <c r="BU120" s="979"/>
      <c r="BV120" s="979">
        <v>6660009</v>
      </c>
      <c r="BW120" s="979"/>
      <c r="BX120" s="979"/>
      <c r="BY120" s="979"/>
      <c r="BZ120" s="979"/>
      <c r="CA120" s="979">
        <v>6653128</v>
      </c>
      <c r="CB120" s="979"/>
      <c r="CC120" s="979"/>
      <c r="CD120" s="979"/>
      <c r="CE120" s="979"/>
      <c r="CF120" s="993">
        <v>241.9</v>
      </c>
      <c r="CG120" s="994"/>
      <c r="CH120" s="994"/>
      <c r="CI120" s="994"/>
      <c r="CJ120" s="994"/>
      <c r="CK120" s="1059" t="s">
        <v>471</v>
      </c>
      <c r="CL120" s="1060"/>
      <c r="CM120" s="1060"/>
      <c r="CN120" s="1060"/>
      <c r="CO120" s="1061"/>
      <c r="CP120" s="1067" t="s">
        <v>472</v>
      </c>
      <c r="CQ120" s="1068"/>
      <c r="CR120" s="1068"/>
      <c r="CS120" s="1068"/>
      <c r="CT120" s="1068"/>
      <c r="CU120" s="1068"/>
      <c r="CV120" s="1068"/>
      <c r="CW120" s="1068"/>
      <c r="CX120" s="1068"/>
      <c r="CY120" s="1068"/>
      <c r="CZ120" s="1068"/>
      <c r="DA120" s="1068"/>
      <c r="DB120" s="1068"/>
      <c r="DC120" s="1068"/>
      <c r="DD120" s="1068"/>
      <c r="DE120" s="1068"/>
      <c r="DF120" s="1069"/>
      <c r="DG120" s="978">
        <v>897734</v>
      </c>
      <c r="DH120" s="979"/>
      <c r="DI120" s="979"/>
      <c r="DJ120" s="979"/>
      <c r="DK120" s="979"/>
      <c r="DL120" s="979">
        <v>856483</v>
      </c>
      <c r="DM120" s="979"/>
      <c r="DN120" s="979"/>
      <c r="DO120" s="979"/>
      <c r="DP120" s="979"/>
      <c r="DQ120" s="979">
        <v>811937</v>
      </c>
      <c r="DR120" s="979"/>
      <c r="DS120" s="979"/>
      <c r="DT120" s="979"/>
      <c r="DU120" s="979"/>
      <c r="DV120" s="980">
        <v>29.5</v>
      </c>
      <c r="DW120" s="980"/>
      <c r="DX120" s="980"/>
      <c r="DY120" s="980"/>
      <c r="DZ120" s="981"/>
    </row>
    <row r="121" spans="1:130" s="246" customFormat="1" ht="26.25" customHeight="1" x14ac:dyDescent="0.15">
      <c r="A121" s="1111"/>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388</v>
      </c>
      <c r="AG121" s="1011"/>
      <c r="AH121" s="1011"/>
      <c r="AI121" s="1011"/>
      <c r="AJ121" s="1012"/>
      <c r="AK121" s="1013" t="s">
        <v>437</v>
      </c>
      <c r="AL121" s="1011"/>
      <c r="AM121" s="1011"/>
      <c r="AN121" s="1011"/>
      <c r="AO121" s="1012"/>
      <c r="AP121" s="1014" t="s">
        <v>441</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12932</v>
      </c>
      <c r="BR121" s="972"/>
      <c r="BS121" s="972"/>
      <c r="BT121" s="972"/>
      <c r="BU121" s="972"/>
      <c r="BV121" s="972">
        <v>9084</v>
      </c>
      <c r="BW121" s="972"/>
      <c r="BX121" s="972"/>
      <c r="BY121" s="972"/>
      <c r="BZ121" s="972"/>
      <c r="CA121" s="972">
        <v>5089</v>
      </c>
      <c r="CB121" s="972"/>
      <c r="CC121" s="972"/>
      <c r="CD121" s="972"/>
      <c r="CE121" s="972"/>
      <c r="CF121" s="966">
        <v>0.2</v>
      </c>
      <c r="CG121" s="967"/>
      <c r="CH121" s="967"/>
      <c r="CI121" s="967"/>
      <c r="CJ121" s="967"/>
      <c r="CK121" s="1062"/>
      <c r="CL121" s="1063"/>
      <c r="CM121" s="1063"/>
      <c r="CN121" s="1063"/>
      <c r="CO121" s="1064"/>
      <c r="CP121" s="1072" t="s">
        <v>475</v>
      </c>
      <c r="CQ121" s="1073"/>
      <c r="CR121" s="1073"/>
      <c r="CS121" s="1073"/>
      <c r="CT121" s="1073"/>
      <c r="CU121" s="1073"/>
      <c r="CV121" s="1073"/>
      <c r="CW121" s="1073"/>
      <c r="CX121" s="1073"/>
      <c r="CY121" s="1073"/>
      <c r="CZ121" s="1073"/>
      <c r="DA121" s="1073"/>
      <c r="DB121" s="1073"/>
      <c r="DC121" s="1073"/>
      <c r="DD121" s="1073"/>
      <c r="DE121" s="1073"/>
      <c r="DF121" s="1074"/>
      <c r="DG121" s="971">
        <v>199599</v>
      </c>
      <c r="DH121" s="972"/>
      <c r="DI121" s="972"/>
      <c r="DJ121" s="972"/>
      <c r="DK121" s="972"/>
      <c r="DL121" s="972">
        <v>185520</v>
      </c>
      <c r="DM121" s="972"/>
      <c r="DN121" s="972"/>
      <c r="DO121" s="972"/>
      <c r="DP121" s="972"/>
      <c r="DQ121" s="972">
        <v>171181</v>
      </c>
      <c r="DR121" s="972"/>
      <c r="DS121" s="972"/>
      <c r="DT121" s="972"/>
      <c r="DU121" s="972"/>
      <c r="DV121" s="973">
        <v>6.2</v>
      </c>
      <c r="DW121" s="973"/>
      <c r="DX121" s="973"/>
      <c r="DY121" s="973"/>
      <c r="DZ121" s="974"/>
    </row>
    <row r="122" spans="1:130" s="246" customFormat="1" ht="26.25" customHeight="1" x14ac:dyDescent="0.15">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441</v>
      </c>
      <c r="AG122" s="1011"/>
      <c r="AH122" s="1011"/>
      <c r="AI122" s="1011"/>
      <c r="AJ122" s="1012"/>
      <c r="AK122" s="1013" t="s">
        <v>439</v>
      </c>
      <c r="AL122" s="1011"/>
      <c r="AM122" s="1011"/>
      <c r="AN122" s="1011"/>
      <c r="AO122" s="1012"/>
      <c r="AP122" s="1014" t="s">
        <v>437</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4780081</v>
      </c>
      <c r="BR122" s="1050"/>
      <c r="BS122" s="1050"/>
      <c r="BT122" s="1050"/>
      <c r="BU122" s="1050"/>
      <c r="BV122" s="1050">
        <v>4776809</v>
      </c>
      <c r="BW122" s="1050"/>
      <c r="BX122" s="1050"/>
      <c r="BY122" s="1050"/>
      <c r="BZ122" s="1050"/>
      <c r="CA122" s="1050">
        <v>4685879</v>
      </c>
      <c r="CB122" s="1050"/>
      <c r="CC122" s="1050"/>
      <c r="CD122" s="1050"/>
      <c r="CE122" s="1050"/>
      <c r="CF122" s="1070">
        <v>170.4</v>
      </c>
      <c r="CG122" s="1071"/>
      <c r="CH122" s="1071"/>
      <c r="CI122" s="1071"/>
      <c r="CJ122" s="1071"/>
      <c r="CK122" s="1062"/>
      <c r="CL122" s="1063"/>
      <c r="CM122" s="1063"/>
      <c r="CN122" s="1063"/>
      <c r="CO122" s="1064"/>
      <c r="CP122" s="1072" t="s">
        <v>477</v>
      </c>
      <c r="CQ122" s="1073"/>
      <c r="CR122" s="1073"/>
      <c r="CS122" s="1073"/>
      <c r="CT122" s="1073"/>
      <c r="CU122" s="1073"/>
      <c r="CV122" s="1073"/>
      <c r="CW122" s="1073"/>
      <c r="CX122" s="1073"/>
      <c r="CY122" s="1073"/>
      <c r="CZ122" s="1073"/>
      <c r="DA122" s="1073"/>
      <c r="DB122" s="1073"/>
      <c r="DC122" s="1073"/>
      <c r="DD122" s="1073"/>
      <c r="DE122" s="1073"/>
      <c r="DF122" s="1074"/>
      <c r="DG122" s="971">
        <v>51833</v>
      </c>
      <c r="DH122" s="972"/>
      <c r="DI122" s="972"/>
      <c r="DJ122" s="972"/>
      <c r="DK122" s="972"/>
      <c r="DL122" s="972">
        <v>46701</v>
      </c>
      <c r="DM122" s="972"/>
      <c r="DN122" s="972"/>
      <c r="DO122" s="972"/>
      <c r="DP122" s="972"/>
      <c r="DQ122" s="972">
        <v>41693</v>
      </c>
      <c r="DR122" s="972"/>
      <c r="DS122" s="972"/>
      <c r="DT122" s="972"/>
      <c r="DU122" s="972"/>
      <c r="DV122" s="973">
        <v>1.5</v>
      </c>
      <c r="DW122" s="973"/>
      <c r="DX122" s="973"/>
      <c r="DY122" s="973"/>
      <c r="DZ122" s="974"/>
    </row>
    <row r="123" spans="1:130" s="246" customFormat="1" ht="26.25" customHeight="1" x14ac:dyDescent="0.15">
      <c r="A123" s="1111"/>
      <c r="B123" s="998"/>
      <c r="C123" s="968" t="s">
        <v>460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441</v>
      </c>
      <c r="AB123" s="1011"/>
      <c r="AC123" s="1011"/>
      <c r="AD123" s="1011"/>
      <c r="AE123" s="1012"/>
      <c r="AF123" s="1013" t="s">
        <v>437</v>
      </c>
      <c r="AG123" s="1011"/>
      <c r="AH123" s="1011"/>
      <c r="AI123" s="1011"/>
      <c r="AJ123" s="1012"/>
      <c r="AK123" s="1013" t="s">
        <v>437</v>
      </c>
      <c r="AL123" s="1011"/>
      <c r="AM123" s="1011"/>
      <c r="AN123" s="1011"/>
      <c r="AO123" s="1012"/>
      <c r="AP123" s="1014" t="s">
        <v>441</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478</v>
      </c>
      <c r="BP123" s="1058"/>
      <c r="BQ123" s="1117">
        <v>11099290</v>
      </c>
      <c r="BR123" s="1118"/>
      <c r="BS123" s="1118"/>
      <c r="BT123" s="1118"/>
      <c r="BU123" s="1118"/>
      <c r="BV123" s="1118">
        <v>11445902</v>
      </c>
      <c r="BW123" s="1118"/>
      <c r="BX123" s="1118"/>
      <c r="BY123" s="1118"/>
      <c r="BZ123" s="1118"/>
      <c r="CA123" s="1118">
        <v>11344096</v>
      </c>
      <c r="CB123" s="1118"/>
      <c r="CC123" s="1118"/>
      <c r="CD123" s="1118"/>
      <c r="CE123" s="1118"/>
      <c r="CF123" s="1051"/>
      <c r="CG123" s="1052"/>
      <c r="CH123" s="1052"/>
      <c r="CI123" s="1052"/>
      <c r="CJ123" s="1053"/>
      <c r="CK123" s="1062"/>
      <c r="CL123" s="1063"/>
      <c r="CM123" s="1063"/>
      <c r="CN123" s="1063"/>
      <c r="CO123" s="1064"/>
      <c r="CP123" s="1072" t="s">
        <v>479</v>
      </c>
      <c r="CQ123" s="1073"/>
      <c r="CR123" s="1073"/>
      <c r="CS123" s="1073"/>
      <c r="CT123" s="1073"/>
      <c r="CU123" s="1073"/>
      <c r="CV123" s="1073"/>
      <c r="CW123" s="1073"/>
      <c r="CX123" s="1073"/>
      <c r="CY123" s="1073"/>
      <c r="CZ123" s="1073"/>
      <c r="DA123" s="1073"/>
      <c r="DB123" s="1073"/>
      <c r="DC123" s="1073"/>
      <c r="DD123" s="1073"/>
      <c r="DE123" s="1073"/>
      <c r="DF123" s="1074"/>
      <c r="DG123" s="1010" t="s">
        <v>437</v>
      </c>
      <c r="DH123" s="1011"/>
      <c r="DI123" s="1011"/>
      <c r="DJ123" s="1011"/>
      <c r="DK123" s="1012"/>
      <c r="DL123" s="1013" t="s">
        <v>437</v>
      </c>
      <c r="DM123" s="1011"/>
      <c r="DN123" s="1011"/>
      <c r="DO123" s="1011"/>
      <c r="DP123" s="1012"/>
      <c r="DQ123" s="1013" t="s">
        <v>388</v>
      </c>
      <c r="DR123" s="1011"/>
      <c r="DS123" s="1011"/>
      <c r="DT123" s="1011"/>
      <c r="DU123" s="1012"/>
      <c r="DV123" s="1014" t="s">
        <v>437</v>
      </c>
      <c r="DW123" s="1015"/>
      <c r="DX123" s="1015"/>
      <c r="DY123" s="1015"/>
      <c r="DZ123" s="1016"/>
    </row>
    <row r="124" spans="1:130" s="246" customFormat="1" ht="26.25" customHeight="1" thickBot="1" x14ac:dyDescent="0.2">
      <c r="A124" s="1111"/>
      <c r="B124" s="998"/>
      <c r="C124" s="968" t="s">
        <v>463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437</v>
      </c>
      <c r="AB124" s="1011"/>
      <c r="AC124" s="1011"/>
      <c r="AD124" s="1011"/>
      <c r="AE124" s="1012"/>
      <c r="AF124" s="1013" t="s">
        <v>437</v>
      </c>
      <c r="AG124" s="1011"/>
      <c r="AH124" s="1011"/>
      <c r="AI124" s="1011"/>
      <c r="AJ124" s="1012"/>
      <c r="AK124" s="1013" t="s">
        <v>388</v>
      </c>
      <c r="AL124" s="1011"/>
      <c r="AM124" s="1011"/>
      <c r="AN124" s="1011"/>
      <c r="AO124" s="1012"/>
      <c r="AP124" s="1014" t="s">
        <v>388</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388</v>
      </c>
      <c r="BR124" s="1080"/>
      <c r="BS124" s="1080"/>
      <c r="BT124" s="1080"/>
      <c r="BU124" s="1080"/>
      <c r="BV124" s="1080" t="s">
        <v>441</v>
      </c>
      <c r="BW124" s="1080"/>
      <c r="BX124" s="1080"/>
      <c r="BY124" s="1080"/>
      <c r="BZ124" s="1080"/>
      <c r="CA124" s="1080" t="s">
        <v>437</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t="s">
        <v>441</v>
      </c>
      <c r="DH124" s="1036"/>
      <c r="DI124" s="1036"/>
      <c r="DJ124" s="1036"/>
      <c r="DK124" s="1037"/>
      <c r="DL124" s="1035" t="s">
        <v>445</v>
      </c>
      <c r="DM124" s="1036"/>
      <c r="DN124" s="1036"/>
      <c r="DO124" s="1036"/>
      <c r="DP124" s="1037"/>
      <c r="DQ124" s="1035" t="s">
        <v>437</v>
      </c>
      <c r="DR124" s="1036"/>
      <c r="DS124" s="1036"/>
      <c r="DT124" s="1036"/>
      <c r="DU124" s="1037"/>
      <c r="DV124" s="1038" t="s">
        <v>437</v>
      </c>
      <c r="DW124" s="1039"/>
      <c r="DX124" s="1039"/>
      <c r="DY124" s="1039"/>
      <c r="DZ124" s="1040"/>
    </row>
    <row r="125" spans="1:130" s="246" customFormat="1" ht="26.25" customHeight="1" x14ac:dyDescent="0.15">
      <c r="A125" s="1111"/>
      <c r="B125" s="998"/>
      <c r="C125" s="968" t="s">
        <v>465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388</v>
      </c>
      <c r="AB125" s="1011"/>
      <c r="AC125" s="1011"/>
      <c r="AD125" s="1011"/>
      <c r="AE125" s="1012"/>
      <c r="AF125" s="1013" t="s">
        <v>441</v>
      </c>
      <c r="AG125" s="1011"/>
      <c r="AH125" s="1011"/>
      <c r="AI125" s="1011"/>
      <c r="AJ125" s="1012"/>
      <c r="AK125" s="1013" t="s">
        <v>437</v>
      </c>
      <c r="AL125" s="1011"/>
      <c r="AM125" s="1011"/>
      <c r="AN125" s="1011"/>
      <c r="AO125" s="1012"/>
      <c r="AP125" s="1014" t="s">
        <v>388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482</v>
      </c>
      <c r="CL125" s="1060"/>
      <c r="CM125" s="1060"/>
      <c r="CN125" s="1060"/>
      <c r="CO125" s="1061"/>
      <c r="CP125" s="992" t="s">
        <v>483</v>
      </c>
      <c r="CQ125" s="941"/>
      <c r="CR125" s="941"/>
      <c r="CS125" s="941"/>
      <c r="CT125" s="941"/>
      <c r="CU125" s="941"/>
      <c r="CV125" s="941"/>
      <c r="CW125" s="941"/>
      <c r="CX125" s="941"/>
      <c r="CY125" s="941"/>
      <c r="CZ125" s="941"/>
      <c r="DA125" s="941"/>
      <c r="DB125" s="941"/>
      <c r="DC125" s="941"/>
      <c r="DD125" s="941"/>
      <c r="DE125" s="941"/>
      <c r="DF125" s="942"/>
      <c r="DG125" s="978" t="s">
        <v>444</v>
      </c>
      <c r="DH125" s="979"/>
      <c r="DI125" s="979"/>
      <c r="DJ125" s="979"/>
      <c r="DK125" s="979"/>
      <c r="DL125" s="979" t="s">
        <v>388</v>
      </c>
      <c r="DM125" s="979"/>
      <c r="DN125" s="979"/>
      <c r="DO125" s="979"/>
      <c r="DP125" s="979"/>
      <c r="DQ125" s="979" t="s">
        <v>441</v>
      </c>
      <c r="DR125" s="979"/>
      <c r="DS125" s="979"/>
      <c r="DT125" s="979"/>
      <c r="DU125" s="979"/>
      <c r="DV125" s="980" t="s">
        <v>441</v>
      </c>
      <c r="DW125" s="980"/>
      <c r="DX125" s="980"/>
      <c r="DY125" s="980"/>
      <c r="DZ125" s="981"/>
    </row>
    <row r="126" spans="1:130" s="246" customFormat="1" ht="26.25" customHeight="1" thickBot="1" x14ac:dyDescent="0.2">
      <c r="A126" s="1111"/>
      <c r="B126" s="998"/>
      <c r="C126" s="968" t="s">
        <v>467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388</v>
      </c>
      <c r="AB126" s="1011"/>
      <c r="AC126" s="1011"/>
      <c r="AD126" s="1011"/>
      <c r="AE126" s="1012"/>
      <c r="AF126" s="1013" t="s">
        <v>437</v>
      </c>
      <c r="AG126" s="1011"/>
      <c r="AH126" s="1011"/>
      <c r="AI126" s="1011"/>
      <c r="AJ126" s="1012"/>
      <c r="AK126" s="1013" t="s">
        <v>445</v>
      </c>
      <c r="AL126" s="1011"/>
      <c r="AM126" s="1011"/>
      <c r="AN126" s="1011"/>
      <c r="AO126" s="1012"/>
      <c r="AP126" s="1014" t="s">
        <v>388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484</v>
      </c>
      <c r="CQ126" s="1002"/>
      <c r="CR126" s="1002"/>
      <c r="CS126" s="1002"/>
      <c r="CT126" s="1002"/>
      <c r="CU126" s="1002"/>
      <c r="CV126" s="1002"/>
      <c r="CW126" s="1002"/>
      <c r="CX126" s="1002"/>
      <c r="CY126" s="1002"/>
      <c r="CZ126" s="1002"/>
      <c r="DA126" s="1002"/>
      <c r="DB126" s="1002"/>
      <c r="DC126" s="1002"/>
      <c r="DD126" s="1002"/>
      <c r="DE126" s="1002"/>
      <c r="DF126" s="1003"/>
      <c r="DG126" s="971" t="s">
        <v>444</v>
      </c>
      <c r="DH126" s="972"/>
      <c r="DI126" s="972"/>
      <c r="DJ126" s="972"/>
      <c r="DK126" s="972"/>
      <c r="DL126" s="972" t="s">
        <v>388</v>
      </c>
      <c r="DM126" s="972"/>
      <c r="DN126" s="972"/>
      <c r="DO126" s="972"/>
      <c r="DP126" s="972"/>
      <c r="DQ126" s="972" t="s">
        <v>388</v>
      </c>
      <c r="DR126" s="972"/>
      <c r="DS126" s="972"/>
      <c r="DT126" s="972"/>
      <c r="DU126" s="972"/>
      <c r="DV126" s="973" t="s">
        <v>441</v>
      </c>
      <c r="DW126" s="973"/>
      <c r="DX126" s="973"/>
      <c r="DY126" s="973"/>
      <c r="DZ126" s="974"/>
    </row>
    <row r="127" spans="1:130" s="246" customFormat="1" ht="26.25" customHeight="1" x14ac:dyDescent="0.15">
      <c r="A127" s="1112"/>
      <c r="B127" s="1000"/>
      <c r="C127" s="1054" t="s">
        <v>485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497</v>
      </c>
      <c r="AB127" s="1011"/>
      <c r="AC127" s="1011"/>
      <c r="AD127" s="1011"/>
      <c r="AE127" s="1012"/>
      <c r="AF127" s="1013">
        <v>274</v>
      </c>
      <c r="AG127" s="1011"/>
      <c r="AH127" s="1011"/>
      <c r="AI127" s="1011"/>
      <c r="AJ127" s="1012"/>
      <c r="AK127" s="1013">
        <v>196</v>
      </c>
      <c r="AL127" s="1011"/>
      <c r="AM127" s="1011"/>
      <c r="AN127" s="1011"/>
      <c r="AO127" s="1012"/>
      <c r="AP127" s="1014">
        <v>0</v>
      </c>
      <c r="AQ127" s="1015"/>
      <c r="AR127" s="1015"/>
      <c r="AS127" s="1015"/>
      <c r="AT127" s="1016"/>
      <c r="AU127" s="282"/>
      <c r="AV127" s="282"/>
      <c r="AW127" s="282"/>
      <c r="AX127" s="1084" t="s">
        <v>486</v>
      </c>
      <c r="AY127" s="1085"/>
      <c r="AZ127" s="1085"/>
      <c r="BA127" s="1085"/>
      <c r="BB127" s="1085"/>
      <c r="BC127" s="1085"/>
      <c r="BD127" s="1085"/>
      <c r="BE127" s="1086"/>
      <c r="BF127" s="1087" t="s">
        <v>487</v>
      </c>
      <c r="BG127" s="1085"/>
      <c r="BH127" s="1085"/>
      <c r="BI127" s="1085"/>
      <c r="BJ127" s="1085"/>
      <c r="BK127" s="1085"/>
      <c r="BL127" s="1086"/>
      <c r="BM127" s="1087" t="s">
        <v>488</v>
      </c>
      <c r="BN127" s="1085"/>
      <c r="BO127" s="1085"/>
      <c r="BP127" s="1085"/>
      <c r="BQ127" s="1085"/>
      <c r="BR127" s="1085"/>
      <c r="BS127" s="1086"/>
      <c r="BT127" s="1087" t="s">
        <v>489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441</v>
      </c>
      <c r="DH127" s="972"/>
      <c r="DI127" s="972"/>
      <c r="DJ127" s="972"/>
      <c r="DK127" s="972"/>
      <c r="DL127" s="972" t="s">
        <v>388</v>
      </c>
      <c r="DM127" s="972"/>
      <c r="DN127" s="972"/>
      <c r="DO127" s="972"/>
      <c r="DP127" s="972"/>
      <c r="DQ127" s="972" t="s">
        <v>437</v>
      </c>
      <c r="DR127" s="972"/>
      <c r="DS127" s="972"/>
      <c r="DT127" s="972"/>
      <c r="DU127" s="972"/>
      <c r="DV127" s="973" t="s">
        <v>388</v>
      </c>
      <c r="DW127" s="973"/>
      <c r="DX127" s="973"/>
      <c r="DY127" s="973"/>
      <c r="DZ127" s="974"/>
    </row>
    <row r="128" spans="1:130" s="246" customFormat="1" ht="26.25" customHeight="1" thickBot="1" x14ac:dyDescent="0.2">
      <c r="A128" s="1095" t="s">
        <v>491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492</v>
      </c>
      <c r="X128" s="1097"/>
      <c r="Y128" s="1097"/>
      <c r="Z128" s="1098"/>
      <c r="AA128" s="1099">
        <v>3789</v>
      </c>
      <c r="AB128" s="1100"/>
      <c r="AC128" s="1100"/>
      <c r="AD128" s="1100"/>
      <c r="AE128" s="1101"/>
      <c r="AF128" s="1102">
        <v>3077</v>
      </c>
      <c r="AG128" s="1100"/>
      <c r="AH128" s="1100"/>
      <c r="AI128" s="1100"/>
      <c r="AJ128" s="1101"/>
      <c r="AK128" s="1102">
        <v>2619</v>
      </c>
      <c r="AL128" s="1100"/>
      <c r="AM128" s="1100"/>
      <c r="AN128" s="1100"/>
      <c r="AO128" s="1101"/>
      <c r="AP128" s="1103"/>
      <c r="AQ128" s="1104"/>
      <c r="AR128" s="1104"/>
      <c r="AS128" s="1104"/>
      <c r="AT128" s="1105"/>
      <c r="AU128" s="282"/>
      <c r="AV128" s="282"/>
      <c r="AW128" s="282"/>
      <c r="AX128" s="940" t="s">
        <v>493</v>
      </c>
      <c r="AY128" s="941"/>
      <c r="AZ128" s="941"/>
      <c r="BA128" s="941"/>
      <c r="BB128" s="941"/>
      <c r="BC128" s="941"/>
      <c r="BD128" s="941"/>
      <c r="BE128" s="942"/>
      <c r="BF128" s="1106" t="s">
        <v>388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494</v>
      </c>
      <c r="CQ128" s="1089"/>
      <c r="CR128" s="1089"/>
      <c r="CS128" s="1089"/>
      <c r="CT128" s="1089"/>
      <c r="CU128" s="1089"/>
      <c r="CV128" s="1089"/>
      <c r="CW128" s="1089"/>
      <c r="CX128" s="1089"/>
      <c r="CY128" s="1089"/>
      <c r="CZ128" s="1089"/>
      <c r="DA128" s="1089"/>
      <c r="DB128" s="1089"/>
      <c r="DC128" s="1089"/>
      <c r="DD128" s="1089"/>
      <c r="DE128" s="1089"/>
      <c r="DF128" s="1090"/>
      <c r="DG128" s="1091" t="s">
        <v>445</v>
      </c>
      <c r="DH128" s="1092"/>
      <c r="DI128" s="1092"/>
      <c r="DJ128" s="1092"/>
      <c r="DK128" s="1092"/>
      <c r="DL128" s="1092" t="s">
        <v>444</v>
      </c>
      <c r="DM128" s="1092"/>
      <c r="DN128" s="1092"/>
      <c r="DO128" s="1092"/>
      <c r="DP128" s="1092"/>
      <c r="DQ128" s="1092" t="s">
        <v>445</v>
      </c>
      <c r="DR128" s="1092"/>
      <c r="DS128" s="1092"/>
      <c r="DT128" s="1092"/>
      <c r="DU128" s="1092"/>
      <c r="DV128" s="1093" t="s">
        <v>445</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3288408</v>
      </c>
      <c r="AB129" s="1011"/>
      <c r="AC129" s="1011"/>
      <c r="AD129" s="1011"/>
      <c r="AE129" s="1012"/>
      <c r="AF129" s="1013">
        <v>3241127</v>
      </c>
      <c r="AG129" s="1011"/>
      <c r="AH129" s="1011"/>
      <c r="AI129" s="1011"/>
      <c r="AJ129" s="1012"/>
      <c r="AK129" s="1013">
        <v>3243914</v>
      </c>
      <c r="AL129" s="1011"/>
      <c r="AM129" s="1011"/>
      <c r="AN129" s="1011"/>
      <c r="AO129" s="1012"/>
      <c r="AP129" s="1128"/>
      <c r="AQ129" s="1129"/>
      <c r="AR129" s="1129"/>
      <c r="AS129" s="1129"/>
      <c r="AT129" s="1130"/>
      <c r="AU129" s="284"/>
      <c r="AV129" s="284"/>
      <c r="AW129" s="284"/>
      <c r="AX129" s="1119" t="s">
        <v>496</v>
      </c>
      <c r="AY129" s="1002"/>
      <c r="AZ129" s="1002"/>
      <c r="BA129" s="1002"/>
      <c r="BB129" s="1002"/>
      <c r="BC129" s="1002"/>
      <c r="BD129" s="1002"/>
      <c r="BE129" s="1003"/>
      <c r="BF129" s="1120" t="s">
        <v>437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498</v>
      </c>
      <c r="X130" s="1126"/>
      <c r="Y130" s="1126"/>
      <c r="Z130" s="1127"/>
      <c r="AA130" s="1010">
        <v>467310</v>
      </c>
      <c r="AB130" s="1011"/>
      <c r="AC130" s="1011"/>
      <c r="AD130" s="1011"/>
      <c r="AE130" s="1012"/>
      <c r="AF130" s="1013">
        <v>477090</v>
      </c>
      <c r="AG130" s="1011"/>
      <c r="AH130" s="1011"/>
      <c r="AI130" s="1011"/>
      <c r="AJ130" s="1012"/>
      <c r="AK130" s="1013">
        <v>494093</v>
      </c>
      <c r="AL130" s="1011"/>
      <c r="AM130" s="1011"/>
      <c r="AN130" s="1011"/>
      <c r="AO130" s="1012"/>
      <c r="AP130" s="1128"/>
      <c r="AQ130" s="1129"/>
      <c r="AR130" s="1129"/>
      <c r="AS130" s="1129"/>
      <c r="AT130" s="1130"/>
      <c r="AU130" s="284"/>
      <c r="AV130" s="284"/>
      <c r="AW130" s="284"/>
      <c r="AX130" s="1119" t="s">
        <v>499</v>
      </c>
      <c r="AY130" s="1002"/>
      <c r="AZ130" s="1002"/>
      <c r="BA130" s="1002"/>
      <c r="BB130" s="1002"/>
      <c r="BC130" s="1002"/>
      <c r="BD130" s="1002"/>
      <c r="BE130" s="1003"/>
      <c r="BF130" s="1156">
        <v>3.7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500</v>
      </c>
      <c r="X131" s="1164"/>
      <c r="Y131" s="1164"/>
      <c r="Z131" s="1165"/>
      <c r="AA131" s="1057">
        <v>2821098</v>
      </c>
      <c r="AB131" s="1036"/>
      <c r="AC131" s="1036"/>
      <c r="AD131" s="1036"/>
      <c r="AE131" s="1037"/>
      <c r="AF131" s="1035">
        <v>2764037</v>
      </c>
      <c r="AG131" s="1036"/>
      <c r="AH131" s="1036"/>
      <c r="AI131" s="1036"/>
      <c r="AJ131" s="1037"/>
      <c r="AK131" s="1035">
        <v>2749821</v>
      </c>
      <c r="AL131" s="1036"/>
      <c r="AM131" s="1036"/>
      <c r="AN131" s="1036"/>
      <c r="AO131" s="1037"/>
      <c r="AP131" s="1166"/>
      <c r="AQ131" s="1167"/>
      <c r="AR131" s="1167"/>
      <c r="AS131" s="1167"/>
      <c r="AT131" s="1168"/>
      <c r="AU131" s="284"/>
      <c r="AV131" s="284"/>
      <c r="AW131" s="284"/>
      <c r="AX131" s="1138" t="s">
        <v>501</v>
      </c>
      <c r="AY131" s="1089"/>
      <c r="AZ131" s="1089"/>
      <c r="BA131" s="1089"/>
      <c r="BB131" s="1089"/>
      <c r="BC131" s="1089"/>
      <c r="BD131" s="1089"/>
      <c r="BE131" s="1090"/>
      <c r="BF131" s="1139" t="s">
        <v>437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503</v>
      </c>
      <c r="W132" s="1149"/>
      <c r="X132" s="1149"/>
      <c r="Y132" s="1149"/>
      <c r="Z132" s="1150"/>
      <c r="AA132" s="1151">
        <v>3.219243004</v>
      </c>
      <c r="AB132" s="1152"/>
      <c r="AC132" s="1152"/>
      <c r="AD132" s="1152"/>
      <c r="AE132" s="1153"/>
      <c r="AF132" s="1154">
        <v>3.9880435749999998</v>
      </c>
      <c r="AG132" s="1152"/>
      <c r="AH132" s="1152"/>
      <c r="AI132" s="1152"/>
      <c r="AJ132" s="1153"/>
      <c r="AK132" s="1154">
        <v>4.0141158280000004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504</v>
      </c>
      <c r="W133" s="1132"/>
      <c r="X133" s="1132"/>
      <c r="Y133" s="1132"/>
      <c r="Z133" s="1133"/>
      <c r="AA133" s="1134">
        <v>3.9</v>
      </c>
      <c r="AB133" s="1135"/>
      <c r="AC133" s="1135"/>
      <c r="AD133" s="1135"/>
      <c r="AE133" s="1136"/>
      <c r="AF133" s="1134">
        <v>3.5</v>
      </c>
      <c r="AG133" s="1135"/>
      <c r="AH133" s="1135"/>
      <c r="AI133" s="1135"/>
      <c r="AJ133" s="1136"/>
      <c r="AK133" s="1134">
        <v>3.7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8kr/ih7faj9Jr2aKO0RG8ZwlTLsNW0OihJF8UkQwa2/Oe0A3/ZrFxPlTx0f7vDiBnGOe3sOhm7FwpaCd+4fw==" saltValue="qRuoQxlCXVXjwIKoWDo7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dIMCNI9Ybi6u+7IsMl60tcaiN9BHqoa1H8cbsAn9I0H8rkpKjNTU5g9doLmxGgenWPjdISx6pLp2RNLtWdkyw==" saltValue="FMPeCZzJf6vadC0bP5Yb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rD9oa88KyQfockSBQcaOAUT2Ijvr249kmVaE/W/eUtf4fxzme5FtJ0/C2p5rxku1HfT1NaPR+BkPPUcV/9jQ==" saltValue="2gdN0j2BISZKd4jCHM62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513</v>
      </c>
      <c r="AL9" s="1175"/>
      <c r="AM9" s="1175"/>
      <c r="AN9" s="1176"/>
      <c r="AO9" s="312">
        <v>819598</v>
      </c>
      <c r="AP9" s="312">
        <v>92193</v>
      </c>
      <c r="AQ9" s="313">
        <v>137457</v>
      </c>
      <c r="AR9" s="314">
        <v>-32.9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514</v>
      </c>
      <c r="AL10" s="1175"/>
      <c r="AM10" s="1175"/>
      <c r="AN10" s="1176"/>
      <c r="AO10" s="315">
        <v>97438</v>
      </c>
      <c r="AP10" s="315">
        <v>10960</v>
      </c>
      <c r="AQ10" s="316">
        <v>16552</v>
      </c>
      <c r="AR10" s="317">
        <v>-33.799999999999997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515</v>
      </c>
      <c r="AL11" s="1175"/>
      <c r="AM11" s="1175"/>
      <c r="AN11" s="1176"/>
      <c r="AO11" s="315">
        <v>111451</v>
      </c>
      <c r="AP11" s="315">
        <v>12537</v>
      </c>
      <c r="AQ11" s="316">
        <v>23820</v>
      </c>
      <c r="AR11" s="317">
        <v>-47.4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516</v>
      </c>
      <c r="AL12" s="1175"/>
      <c r="AM12" s="1175"/>
      <c r="AN12" s="1176"/>
      <c r="AO12" s="315">
        <v>14230</v>
      </c>
      <c r="AP12" s="315">
        <v>1601</v>
      </c>
      <c r="AQ12" s="316">
        <v>3889</v>
      </c>
      <c r="AR12" s="317">
        <v>-58.8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519</v>
      </c>
      <c r="AL14" s="1175"/>
      <c r="AM14" s="1175"/>
      <c r="AN14" s="1176"/>
      <c r="AO14" s="315">
        <v>45328</v>
      </c>
      <c r="AP14" s="315">
        <v>5099</v>
      </c>
      <c r="AQ14" s="316">
        <v>6581</v>
      </c>
      <c r="AR14" s="317">
        <v>-22.5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520</v>
      </c>
      <c r="AL15" s="1175"/>
      <c r="AM15" s="1175"/>
      <c r="AN15" s="1176"/>
      <c r="AO15" s="315">
        <v>32111</v>
      </c>
      <c r="AP15" s="315">
        <v>3612</v>
      </c>
      <c r="AQ15" s="316">
        <v>3467</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521</v>
      </c>
      <c r="AL16" s="1178"/>
      <c r="AM16" s="1178"/>
      <c r="AN16" s="1179"/>
      <c r="AO16" s="315">
        <v>-77359</v>
      </c>
      <c r="AP16" s="315">
        <v>-8702</v>
      </c>
      <c r="AQ16" s="316">
        <v>-13853</v>
      </c>
      <c r="AR16" s="317">
        <v>-37.200000000000003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1042797</v>
      </c>
      <c r="AP17" s="315">
        <v>117300</v>
      </c>
      <c r="AQ17" s="316">
        <v>177914</v>
      </c>
      <c r="AR17" s="317">
        <v>-34.1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526</v>
      </c>
      <c r="AL21" s="1170"/>
      <c r="AM21" s="1170"/>
      <c r="AN21" s="1171"/>
      <c r="AO21" s="327">
        <v>9.67</v>
      </c>
      <c r="AP21" s="328">
        <v>15.77</v>
      </c>
      <c r="AQ21" s="329">
        <v>-6.1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527</v>
      </c>
      <c r="AL22" s="1170"/>
      <c r="AM22" s="1170"/>
      <c r="AN22" s="1171"/>
      <c r="AO22" s="332">
        <v>95.9</v>
      </c>
      <c r="AP22" s="333">
        <v>96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531</v>
      </c>
      <c r="AL32" s="1186"/>
      <c r="AM32" s="1186"/>
      <c r="AN32" s="1187"/>
      <c r="AO32" s="342">
        <v>481639</v>
      </c>
      <c r="AP32" s="342">
        <v>54178</v>
      </c>
      <c r="AQ32" s="343">
        <v>107318</v>
      </c>
      <c r="AR32" s="344">
        <v>-49.5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532</v>
      </c>
      <c r="AL33" s="1186"/>
      <c r="AM33" s="1186"/>
      <c r="AN33" s="1187"/>
      <c r="AO33" s="342" t="s">
        <v>518</v>
      </c>
      <c r="AP33" s="342" t="s">
        <v>518</v>
      </c>
      <c r="AQ33" s="343">
        <v>192</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533</v>
      </c>
      <c r="AL34" s="1186"/>
      <c r="AM34" s="1186"/>
      <c r="AN34" s="1187"/>
      <c r="AO34" s="342" t="s">
        <v>518</v>
      </c>
      <c r="AP34" s="342" t="s">
        <v>518</v>
      </c>
      <c r="AQ34" s="343">
        <v>281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534</v>
      </c>
      <c r="AL35" s="1186"/>
      <c r="AM35" s="1186"/>
      <c r="AN35" s="1187"/>
      <c r="AO35" s="342">
        <v>85033</v>
      </c>
      <c r="AP35" s="342">
        <v>9565</v>
      </c>
      <c r="AQ35" s="343">
        <v>22732</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535</v>
      </c>
      <c r="AL36" s="1186"/>
      <c r="AM36" s="1186"/>
      <c r="AN36" s="1187"/>
      <c r="AO36" s="342">
        <v>40225</v>
      </c>
      <c r="AP36" s="342">
        <v>4525</v>
      </c>
      <c r="AQ36" s="343">
        <v>3735</v>
      </c>
      <c r="AR36" s="344">
        <v>21.2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536</v>
      </c>
      <c r="AL37" s="1186"/>
      <c r="AM37" s="1186"/>
      <c r="AN37" s="1187"/>
      <c r="AO37" s="342">
        <v>196</v>
      </c>
      <c r="AP37" s="342">
        <v>22</v>
      </c>
      <c r="AQ37" s="343">
        <v>1596</v>
      </c>
      <c r="AR37" s="344">
        <v>-98.6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537</v>
      </c>
      <c r="AL38" s="1189"/>
      <c r="AM38" s="1189"/>
      <c r="AN38" s="1190"/>
      <c r="AO38" s="345" t="s">
        <v>518</v>
      </c>
      <c r="AP38" s="345" t="s">
        <v>518</v>
      </c>
      <c r="AQ38" s="346">
        <v>19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538</v>
      </c>
      <c r="AL39" s="1189"/>
      <c r="AM39" s="1189"/>
      <c r="AN39" s="1190"/>
      <c r="AO39" s="342">
        <v>-2619</v>
      </c>
      <c r="AP39" s="342">
        <v>-295</v>
      </c>
      <c r="AQ39" s="343">
        <v>-5126</v>
      </c>
      <c r="AR39" s="344">
        <v>-94.2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539</v>
      </c>
      <c r="AL40" s="1186"/>
      <c r="AM40" s="1186"/>
      <c r="AN40" s="1187"/>
      <c r="AO40" s="342">
        <v>-494093</v>
      </c>
      <c r="AP40" s="342">
        <v>-55579</v>
      </c>
      <c r="AQ40" s="343">
        <v>-92432</v>
      </c>
      <c r="AR40" s="344">
        <v>-39.9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110381</v>
      </c>
      <c r="AP41" s="342">
        <v>12416</v>
      </c>
      <c r="AQ41" s="343">
        <v>38314</v>
      </c>
      <c r="AR41" s="344">
        <v>-67.599999999999994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508</v>
      </c>
      <c r="AN49" s="1182" t="s">
        <v>543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741579</v>
      </c>
      <c r="AN51" s="364">
        <v>77652</v>
      </c>
      <c r="AO51" s="365">
        <v>-37.4</v>
      </c>
      <c r="AP51" s="366">
        <v>175675</v>
      </c>
      <c r="AQ51" s="367">
        <v>0.6</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458302</v>
      </c>
      <c r="AN52" s="372">
        <v>47990</v>
      </c>
      <c r="AO52" s="373">
        <v>-40.9</v>
      </c>
      <c r="AP52" s="374">
        <v>87698</v>
      </c>
      <c r="AQ52" s="375">
        <v>10</v>
      </c>
      <c r="AR52" s="376">
        <v>-50.9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492497</v>
      </c>
      <c r="AN53" s="364">
        <v>52662</v>
      </c>
      <c r="AO53" s="365">
        <v>-32.200000000000003</v>
      </c>
      <c r="AP53" s="366">
        <v>162193</v>
      </c>
      <c r="AQ53" s="367">
        <v>-7.7</v>
      </c>
      <c r="AR53" s="368">
        <v>-24.5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334626</v>
      </c>
      <c r="AN54" s="372">
        <v>35781</v>
      </c>
      <c r="AO54" s="373">
        <v>-25.4</v>
      </c>
      <c r="AP54" s="374">
        <v>79985</v>
      </c>
      <c r="AQ54" s="375">
        <v>-8.8000000000000007</v>
      </c>
      <c r="AR54" s="376">
        <v>-16.600000000000001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795881</v>
      </c>
      <c r="AN55" s="364">
        <v>87001</v>
      </c>
      <c r="AO55" s="365">
        <v>65.2</v>
      </c>
      <c r="AP55" s="366">
        <v>168868</v>
      </c>
      <c r="AQ55" s="367">
        <v>4.0999999999999996</v>
      </c>
      <c r="AR55" s="368">
        <v>61.1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581308</v>
      </c>
      <c r="AN56" s="372">
        <v>63545</v>
      </c>
      <c r="AO56" s="373">
        <v>77.599999999999994</v>
      </c>
      <c r="AP56" s="374">
        <v>79360</v>
      </c>
      <c r="AQ56" s="375">
        <v>-0.8</v>
      </c>
      <c r="AR56" s="376">
        <v>78.400000000000006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1108931</v>
      </c>
      <c r="AN57" s="364">
        <v>123146</v>
      </c>
      <c r="AO57" s="365">
        <v>41.5</v>
      </c>
      <c r="AP57" s="366">
        <v>202870</v>
      </c>
      <c r="AQ57" s="367">
        <v>20.100000000000001</v>
      </c>
      <c r="AR57" s="368">
        <v>21.4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563093</v>
      </c>
      <c r="AN58" s="372">
        <v>62531</v>
      </c>
      <c r="AO58" s="373">
        <v>-1.6</v>
      </c>
      <c r="AP58" s="374">
        <v>79735</v>
      </c>
      <c r="AQ58" s="375">
        <v>0.5</v>
      </c>
      <c r="AR58" s="376">
        <v>-2.1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1095471</v>
      </c>
      <c r="AN59" s="364">
        <v>123225</v>
      </c>
      <c r="AO59" s="365">
        <v>0.1</v>
      </c>
      <c r="AP59" s="366">
        <v>167497</v>
      </c>
      <c r="AQ59" s="367">
        <v>-17.399999999999999</v>
      </c>
      <c r="AR59" s="368">
        <v>17.5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903016</v>
      </c>
      <c r="AN60" s="372">
        <v>101577</v>
      </c>
      <c r="AO60" s="373">
        <v>62.4</v>
      </c>
      <c r="AP60" s="374">
        <v>82571</v>
      </c>
      <c r="AQ60" s="375">
        <v>3.6</v>
      </c>
      <c r="AR60" s="376">
        <v>58.8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846872</v>
      </c>
      <c r="AN61" s="379">
        <v>92737</v>
      </c>
      <c r="AO61" s="380">
        <v>7.4</v>
      </c>
      <c r="AP61" s="381">
        <v>175421</v>
      </c>
      <c r="AQ61" s="382">
        <v>-0.1</v>
      </c>
      <c r="AR61" s="368">
        <v>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568069</v>
      </c>
      <c r="AN62" s="372">
        <v>62285</v>
      </c>
      <c r="AO62" s="373">
        <v>14.4</v>
      </c>
      <c r="AP62" s="374">
        <v>81870</v>
      </c>
      <c r="AQ62" s="375">
        <v>0.9</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ttFZdbhkPUTCc6rIg8/vNJRLpzzCqwfE3pdFtM8G5IzqEng8/4vVBae1kECaCopHTN9MYItw0TnnHEuxw6SJA==" saltValue="XRcLR19wdQ+jjHh+we0/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beOsx6yWmYjvRoPYhK0x+PRqoA5XjThE5yF/vH0D++kZd0HGwzfH4odiZTfBgDkyVR5WgPNUjK0I29iBYTxg==" saltValue="/lQkgTzDb0gw1mhU+Sjd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uIswLc/EyHWZQ4PmJuA32jmbtkpsNtNo/28jViFp+rPCDVZfLocgWQRuG/OzFvQ6mQ+9y8JT6zzCblM4y3/w==" saltValue="/eVTTbEqtI3iIG9/9f++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42.24</v>
      </c>
      <c r="G47" s="12">
        <v>41.33</v>
      </c>
      <c r="H47" s="12">
        <v>43.89</v>
      </c>
      <c r="I47" s="12">
        <v>46.94</v>
      </c>
      <c r="J47" s="13">
        <v>46.03</v>
      </c>
    </row>
    <row r="48" spans="2:10" ht="57.75" customHeight="1" x14ac:dyDescent="0.15">
      <c r="B48" s="14"/>
      <c r="C48" s="1196" t="s">
        <v>4</v>
      </c>
      <c r="D48" s="1196"/>
      <c r="E48" s="1197"/>
      <c r="F48" s="15">
        <v>7.65</v>
      </c>
      <c r="G48" s="16">
        <v>3.24</v>
      </c>
      <c r="H48" s="16">
        <v>4.71</v>
      </c>
      <c r="I48" s="16">
        <v>3.85</v>
      </c>
      <c r="J48" s="17">
        <v>3.68</v>
      </c>
    </row>
    <row r="49" spans="2:10" ht="57.75" customHeight="1" thickBot="1" x14ac:dyDescent="0.2">
      <c r="B49" s="18"/>
      <c r="C49" s="1198" t="s">
        <v>5</v>
      </c>
      <c r="D49" s="1198"/>
      <c r="E49" s="1199"/>
      <c r="F49" s="19" t="s">
        <v>563</v>
      </c>
      <c r="G49" s="20" t="s">
        <v>564</v>
      </c>
      <c r="H49" s="20">
        <v>1.44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qvM2M9Xz1yREpCgrG2M7eEfAQbKPTqTWzFqSmRaArBRnM79/983ll8+5Z773CbpNbgDWpx58DIB2MwNqyvT2A==" saltValue="sUhiKwoAQVzKvhdQqDpP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2020-03-02T07:05:57Z</cp:lastPrinted>
  <dcterms:created xsi:type="dcterms:W3CDTF">2020-02-10T06:04:08Z</dcterms:created>
  <dcterms:modified xsi:type="dcterms:W3CDTF">2020-09-25T07:33:22Z</dcterms:modified>
  <cp:category/>
</cp:coreProperties>
</file>