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K:\12_財政課\00 財政係\（８）　財政事情の公表\①財政状況資料集（作業年度ごと）\R08作業（R6②）\【9月9日（水）〆：依頼】令和６年度財政状況資料集の作成について（2回目・地方公会計関係）\05 修正(県から指摘)\"/>
    </mc:Choice>
  </mc:AlternateContent>
  <xr:revisionPtr revIDLastSave="0" documentId="13_ncr:1_{70B6E5F0-EE24-4E22-AF46-5181E4BDE9BE}" xr6:coauthVersionLast="47" xr6:coauthVersionMax="47" xr10:uidLastSave="{00000000-0000-0000-0000-000000000000}"/>
  <bookViews>
    <workbookView xWindow="-120" yWindow="-120"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7" i="10" l="1"/>
  <c r="AO36" i="10"/>
  <c r="AO35" i="10"/>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U37" i="10"/>
  <c r="C37" i="10"/>
  <c r="CO36" i="10"/>
  <c r="BE36" i="10"/>
  <c r="U36" i="10"/>
  <c r="C36" i="10"/>
  <c r="CO35" i="10"/>
  <c r="BE35" i="10"/>
  <c r="C35" i="10"/>
  <c r="CO34" i="10"/>
  <c r="BW34" i="10"/>
  <c r="BW35" i="10" s="1"/>
  <c r="BW36" i="10" s="1"/>
  <c r="BW37" i="10" s="1"/>
  <c r="BW38" i="10" s="1"/>
  <c r="BW39" i="10" s="1"/>
  <c r="BW40" i="10" s="1"/>
  <c r="BW41" i="10" s="1"/>
  <c r="BW42" i="10" s="1"/>
  <c r="BW43" i="10" s="1"/>
  <c r="BE34" i="10"/>
  <c r="C34" i="10"/>
  <c r="U34" i="10" s="1"/>
  <c r="U35" i="10" s="1"/>
  <c r="AM34" i="10" l="1"/>
  <c r="AM35" i="10" s="1"/>
  <c r="AM36" i="10" s="1"/>
  <c r="AM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<sst xmlns="http://schemas.openxmlformats.org/spreadsheetml/2006/main" count="1113" uniqueCount="574">
  <si>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</si>
  <si>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</si>
  <si>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</si>
  <si>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</si>
  <si>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</si>
  <si>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</si>
  <si>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</si>
  <si>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</si>
  <si>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</si>
  <si>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</si>
  <si>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</si>
  <si>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</si>
  <si>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</si>
  <si>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</si>
  <si>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</si>
  <si>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</si>
  <si>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</si>
  <si>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</si>
  <si>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</si>
  <si>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</si>
  <si>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</si>
  <si>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</si>
  <si>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</si>
  <si>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</si>
  <si>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</si>
  <si>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</si>
  <si>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</si>
  <si>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</si>
  <si>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</si>
  <si>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</si>
  <si>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</si>
  <si>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</si>
  <si>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</si>
  <si>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</si>
  <si>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</si>
  <si>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</si>
  <si>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</si>
  <si>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</si>
  <si>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</si>
  <si>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</si>
  <si>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</si>
  <si>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</si>
  <si>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</si>
  <si>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</si>
  <si>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</si>
  <si>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</si>
  <si>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</si>
  <si>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</si>
  <si>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</si>
  <si>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</si>
  <si>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</si>
  <si>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</si>
  <si>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</si>
  <si>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</si>
  <si>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</si>
  <si>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</si>
  <si>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</si>
  <si>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</si>
  <si>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</si>
  <si>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</si>
  <si>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</si>
  <si>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</si>
  <si>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</si>
  <si>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</si>
  <si>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</si>
  <si>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</si>
  <si>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</si>
  <si>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</si>
  <si>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</si>
  <si>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</si>
  <si>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</si>
  <si>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</si>
  <si>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</si>
  <si>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</si>
  <si>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</si>
  <si>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</si>
  <si>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</si>
  <si>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</si>
  <si>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</si>
  <si>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佐賀県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</si>
  <si>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</si>
  <si>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</si>
  <si>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</si>
  <si>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</si>
  <si>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</si>
  <si>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</si>
  <si>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</si>
  <si>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</si>
  <si>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</si>
  <si>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</si>
  <si>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</si>
  <si>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</si>
  <si>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</si>
  <si>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</si>
  <si>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太良町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</si>
  <si>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</si>
  <si>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</si>
  <si>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</si>
  <si>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</si>
  <si>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</si>
  <si>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</si>
  <si>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</si>
  <si>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</si>
  <si>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</si>
  <si>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</si>
  <si>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</si>
  <si>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</si>
  <si>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</si>
  <si>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</si>
  <si>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</si>
  <si>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</si>
  <si>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</si>
  <si>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</si>
  <si>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</si>
  <si>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</si>
  <si>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</si>
  <si>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</si>
  <si>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</si>
  <si>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</si>
  <si>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</si>
  <si>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</si>
  <si>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</si>
  <si>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</si>
  <si>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</si>
  <si>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</si>
  <si>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</si>
  <si>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</si>
  <si>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</si>
  <si>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</si>
  <si>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</si>
  <si>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</si>
  <si>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</si>
  <si>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</si>
  <si>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</si>
  <si>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</si>
  <si>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</si>
  <si>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</si>
  <si>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</si>
  <si>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</si>
  <si>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</si>
  <si>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</si>
  <si>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</si>
  <si>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5"/>
  </si>
  <si>
    <t>うち日本人(％)</t>
    <phoneticPr fontId="5"/>
  </si>
  <si>
    <t>-2.5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</si>
  <si>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</si>
  <si>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</si>
  <si>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</si>
  <si>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</si>
  <si>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</si>
  <si>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</si>
  <si>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</si>
  <si>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</si>
  <si>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</si>
  <si>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</si>
  <si>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</si>
  <si>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</si>
  <si>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</si>
  <si>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</si>
  <si>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</si>
  <si>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</si>
  <si>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</si>
  <si>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</si>
  <si>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</si>
  <si>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</si>
  <si>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</si>
  <si>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</si>
  <si>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</si>
  <si>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</si>
  <si>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</si>
  <si>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</si>
  <si>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</si>
  <si>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</si>
  <si>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</si>
  <si>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</si>
  <si>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</si>
  <si>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</si>
  <si>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</si>
  <si>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</si>
  <si>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</si>
  <si>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</si>
  <si>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</si>
  <si>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</si>
  <si>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</si>
  <si>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</si>
  <si>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</si>
  <si>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</si>
  <si>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</si>
  <si>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</si>
  <si>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</si>
  <si>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</si>
  <si>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</si>
  <si>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</si>
  <si>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</si>
  <si>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</si>
  <si>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</si>
  <si>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</si>
  <si>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</si>
  <si>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</si>
  <si>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</si>
  <si>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</si>
  <si>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</si>
  <si>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</si>
  <si>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</si>
  <si>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佐賀県太良町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</si>
  <si>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</si>
  <si>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</si>
  <si>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</si>
  <si>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</si>
  <si>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</si>
  <si>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</si>
  <si>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</si>
  <si>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</si>
  <si>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</si>
  <si>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</si>
  <si>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</si>
  <si>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</si>
  <si>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</si>
  <si>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</si>
  <si>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</si>
  <si>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</si>
  <si>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</si>
  <si>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</si>
  <si>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</si>
  <si>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</si>
  <si>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</si>
  <si>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</si>
  <si>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</si>
  <si>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</si>
  <si>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</si>
  <si>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</si>
  <si>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</si>
  <si>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</si>
  <si>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</si>
  <si>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</si>
  <si>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</si>
  <si>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</si>
  <si>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</si>
  <si>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</si>
  <si>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</si>
  <si>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</si>
  <si>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</si>
  <si>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</si>
  <si>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</si>
  <si>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</si>
  <si>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</si>
  <si>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</si>
  <si>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</si>
  <si>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</si>
  <si>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</si>
  <si>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</si>
  <si>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</si>
  <si>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</si>
  <si>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</si>
  <si>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</si>
  <si>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</si>
  <si>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</si>
  <si>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</si>
  <si>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</si>
  <si>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</si>
  <si>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</si>
  <si>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</si>
  <si>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</si>
  <si>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</si>
  <si>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</si>
  <si>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</si>
  <si>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</si>
  <si>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</si>
  <si>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</si>
  <si>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</si>
  <si>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</si>
  <si>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</si>
  <si>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</si>
  <si>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</si>
  <si>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</si>
  <si>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</si>
  <si>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</si>
  <si>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</si>
  <si>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</si>
  <si>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</si>
  <si>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</si>
  <si>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</si>
  <si>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</si>
  <si>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</si>
  <si>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</si>
  <si>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</si>
  <si>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</si>
  <si>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</si>
  <si>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</si>
  <si>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</si>
  <si>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</si>
  <si>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</si>
  <si>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</si>
  <si>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</si>
  <si>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</si>
  <si>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</si>
  <si>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</si>
  <si>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</si>
  <si>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</si>
  <si>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</si>
  <si>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</si>
  <si>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</si>
  <si>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</si>
  <si>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</si>
  <si>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</si>
  <si>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</si>
  <si>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</si>
  <si>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</si>
  <si>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</si>
  <si>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</si>
  <si>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</si>
  <si>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</si>
  <si>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</si>
  <si>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</si>
  <si>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</si>
  <si>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</si>
  <si>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</si>
  <si>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</si>
  <si>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</si>
  <si>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</si>
  <si>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</si>
  <si>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</si>
  <si>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</si>
  <si>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</si>
  <si>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</si>
  <si>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</si>
  <si>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</si>
  <si>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</si>
  <si>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</si>
  <si>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</si>
  <si>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</si>
  <si>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</si>
  <si>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</si>
  <si>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</si>
  <si>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</si>
  <si>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</si>
  <si>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</si>
  <si>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</si>
  <si>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</si>
  <si>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</si>
  <si>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</si>
  <si>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</si>
  <si>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</si>
  <si>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</si>
  <si>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</si>
  <si>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</si>
  <si>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</si>
  <si>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</si>
  <si>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</si>
  <si>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</si>
  <si>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</si>
  <si>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</si>
  <si>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</si>
  <si>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</si>
  <si>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</si>
  <si>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佐賀県太良町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</si>
  <si>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</si>
  <si>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</si>
  <si>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</si>
  <si>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</si>
  <si>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</si>
  <si>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</si>
  <si>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</si>
  <si>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</si>
  <si>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</si>
  <si>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</si>
  <si>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</si>
  <si>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</si>
  <si>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</si>
  <si>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</si>
  <si>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</si>
  <si>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</si>
  <si>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</si>
  <si>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</si>
  <si>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</si>
  <si>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</si>
  <si>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</si>
  <si>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</si>
  <si>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</si>
  <si>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</si>
  <si>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</si>
  <si>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</si>
  <si>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</si>
  <si>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</si>
  <si>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</si>
  <si>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</si>
  <si>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</si>
  <si>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</si>
  <si>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</si>
  <si>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</si>
  <si>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</si>
  <si>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漁業集落排水事業会計</t>
    <phoneticPr fontId="5"/>
  </si>
  <si>
    <t>法適用企業</t>
    <phoneticPr fontId="5"/>
  </si>
  <si>
    <t>簡易水道事業会計</t>
    <phoneticPr fontId="5"/>
  </si>
  <si>
    <t>水道事業会計</t>
    <phoneticPr fontId="5"/>
  </si>
  <si>
    <t>町立太良病院事業会計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</si>
  <si>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</si>
  <si>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</si>
  <si>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</si>
  <si>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</si>
  <si>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</si>
  <si>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</si>
  <si>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</si>
  <si>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</si>
  <si>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</si>
  <si>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</si>
  <si>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</si>
  <si>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</si>
  <si>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</si>
  <si>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</si>
  <si>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</si>
  <si>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</si>
  <si>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</si>
  <si>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</si>
  <si>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</si>
  <si>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</si>
  <si>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</si>
  <si>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</si>
  <si>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</si>
  <si>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</si>
  <si>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</si>
  <si>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</si>
  <si>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</si>
  <si>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</si>
  <si>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</si>
  <si>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</si>
  <si>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</si>
  <si>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</si>
  <si>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</si>
  <si>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</si>
  <si>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</si>
  <si>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</si>
  <si>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</si>
  <si>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</si>
  <si>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</si>
  <si>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</si>
  <si>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</si>
  <si>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</si>
  <si>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</si>
  <si>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</si>
  <si>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</si>
  <si>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</si>
  <si>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</si>
  <si>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</si>
  <si>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</si>
  <si>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</si>
  <si>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</si>
  <si>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</si>
  <si>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</si>
  <si>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</si>
  <si>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</si>
  <si>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</si>
  <si>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</si>
  <si>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</si>
  <si>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</si>
  <si>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</si>
  <si>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</si>
  <si>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</si>
  <si>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</si>
  <si>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</si>
  <si>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</si>
  <si>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</si>
  <si>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</si>
  <si>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</si>
  <si>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</si>
  <si>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</si>
  <si>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</si>
  <si>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</si>
  <si>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</si>
  <si>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</si>
  <si>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</si>
  <si>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</si>
  <si>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</si>
  <si>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</si>
  <si>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</si>
  <si>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</si>
  <si>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</si>
  <si>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</si>
  <si>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</si>
  <si>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</si>
  <si>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</si>
  <si>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</si>
  <si>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</si>
  <si>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</si>
  <si>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</si>
  <si>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</si>
  <si>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</si>
  <si>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</si>
  <si>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</si>
  <si>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</si>
  <si>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</si>
  <si>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</si>
  <si>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</si>
  <si>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</si>
  <si>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</si>
  <si>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</si>
  <si>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</si>
  <si>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</si>
  <si>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</si>
  <si>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</si>
  <si>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</si>
  <si>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</si>
  <si>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</si>
  <si>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</si>
  <si>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</si>
  <si>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</si>
  <si>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</si>
  <si>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</si>
  <si>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</si>
  <si>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</si>
  <si>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</si>
  <si>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</si>
  <si>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</si>
  <si>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</si>
  <si>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</si>
  <si>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</si>
  <si>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</si>
  <si>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</si>
  <si>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</si>
  <si>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</si>
  <si>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</si>
  <si>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</si>
  <si>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</si>
  <si>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</si>
  <si>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</si>
  <si>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</si>
  <si>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</si>
  <si>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</si>
  <si>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</si>
  <si>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</si>
  <si>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</si>
  <si>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1.00</t>
  </si>
  <si>
    <t>▲ 3.47</t>
  </si>
  <si>
    <t>▲ 4.30</t>
  </si>
  <si>
    <t>▲ 3.24</t>
  </si>
  <si>
    <t>町立太良病院事業会計</t>
  </si>
  <si>
    <t>水道事業会計</t>
  </si>
  <si>
    <t>国民健康保険特別会計</t>
  </si>
  <si>
    <t>一般会計</t>
  </si>
  <si>
    <t>簡易水道事業会計</t>
  </si>
  <si>
    <t>漁業集落排水事業会計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</si>
  <si>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</si>
  <si>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</si>
  <si>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</si>
  <si>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</si>
  <si>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</si>
  <si>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</si>
  <si>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</si>
  <si>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</si>
  <si>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</si>
  <si>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杵藤地区広域市町村圏組合</t>
    <phoneticPr fontId="2"/>
  </si>
  <si>
    <t>杵藤地区広域市町村圏組合(介護保険特別会計)</t>
    <rPh sb="13" eb="15">
      <t>カイゴ</t>
    </rPh>
    <rPh sb="15" eb="17">
      <t>ホケン</t>
    </rPh>
    <rPh sb="17" eb="21">
      <t>トクベツカイケイ</t>
    </rPh>
    <phoneticPr fontId="2"/>
  </si>
  <si>
    <t>佐賀県西部広域環境組合</t>
    <phoneticPr fontId="2"/>
  </si>
  <si>
    <t>鹿島・藤津地区衛生施設組合</t>
    <phoneticPr fontId="2"/>
  </si>
  <si>
    <t>佐賀県市町総合事務組合</t>
    <phoneticPr fontId="2"/>
  </si>
  <si>
    <t>佐賀県市町総合事務組合(交通災害共済事業特別会計)</t>
    <rPh sb="12" eb="18">
      <t>コウツウサイガイキョウサイ</t>
    </rPh>
    <rPh sb="18" eb="20">
      <t>ジギョウ</t>
    </rPh>
    <rPh sb="20" eb="22">
      <t>トクベツ</t>
    </rPh>
    <rPh sb="22" eb="24">
      <t>カイケイ</t>
    </rPh>
    <phoneticPr fontId="2"/>
  </si>
  <si>
    <t>佐賀県後期高齢者医療広域連合（後期高齢者医療特別会計）</t>
    <rPh sb="15" eb="20">
      <t>コウキコウレイシャ</t>
    </rPh>
    <rPh sb="22" eb="26">
      <t>トクベツカイケイ</t>
    </rPh>
    <phoneticPr fontId="2"/>
  </si>
  <si>
    <t>佐賀県後期高齢者医療広域連合</t>
    <phoneticPr fontId="2"/>
  </si>
  <si>
    <t>ふるさと応援寄附金基金</t>
    <rPh sb="4" eb="6">
      <t>オウエン</t>
    </rPh>
    <rPh sb="6" eb="9">
      <t>キフキン</t>
    </rPh>
    <rPh sb="9" eb="11">
      <t>キキン</t>
    </rPh>
    <phoneticPr fontId="5"/>
  </si>
  <si>
    <t>公共施設整備基金</t>
    <rPh sb="0" eb="2">
      <t>コウキョウ</t>
    </rPh>
    <rPh sb="2" eb="4">
      <t>シセツ</t>
    </rPh>
    <rPh sb="4" eb="6">
      <t>セイビ</t>
    </rPh>
    <rPh sb="6" eb="8">
      <t>キキン</t>
    </rPh>
    <phoneticPr fontId="5"/>
  </si>
  <si>
    <t>地域づくり事業基金</t>
    <rPh sb="0" eb="2">
      <t>チイキ</t>
    </rPh>
    <rPh sb="5" eb="7">
      <t>ジギョウ</t>
    </rPh>
    <rPh sb="7" eb="9">
      <t>キキン</t>
    </rPh>
    <phoneticPr fontId="5"/>
  </si>
  <si>
    <t>下水道等事業基金</t>
    <rPh sb="0" eb="3">
      <t>ゲスイドウ</t>
    </rPh>
    <rPh sb="3" eb="4">
      <t>トウ</t>
    </rPh>
    <rPh sb="4" eb="8">
      <t>ジギョウキキン</t>
    </rPh>
    <phoneticPr fontId="5"/>
  </si>
  <si>
    <t>地域福祉基金</t>
    <rPh sb="0" eb="4">
      <t>チイキフクシ</t>
    </rPh>
    <rPh sb="4" eb="6">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</si>
  <si>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</si>
  <si>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</si>
  <si>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</si>
  <si>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</si>
  <si>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</si>
  <si>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</si>
  <si>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</si>
  <si>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</si>
  <si>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</si>
  <si>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将来負担比率については算出されていない。
一方で、有形固定資産減価償却率は、類似団体より低い状況にあるが、緩やかに上昇しており、今後も公共施設等総合管理計画に沿った取組を進めていく。</t>
    <rPh sb="21" eb="23">
      <t>イッポウ</t>
    </rPh>
    <rPh sb="38" eb="40">
      <t>ルイジ</t>
    </rPh>
    <rPh sb="40" eb="42">
      <t>ダンタイ</t>
    </rPh>
    <rPh sb="44" eb="45">
      <t>ヒク</t>
    </rPh>
    <rPh sb="46" eb="48">
      <t>ジョウキョウ</t>
    </rPh>
    <rPh sb="53" eb="54">
      <t>ユル</t>
    </rPh>
    <rPh sb="57" eb="59">
      <t>ジョウショウ</t>
    </rPh>
    <rPh sb="64" eb="66">
      <t>コンゴ</t>
    </rPh>
    <rPh sb="67" eb="69">
      <t>コウキョウ</t>
    </rPh>
    <rPh sb="69" eb="71">
      <t>シセツ</t>
    </rPh>
    <rPh sb="71" eb="72">
      <t>トウ</t>
    </rPh>
    <rPh sb="72" eb="74">
      <t>ソウゴウ</t>
    </rPh>
    <rPh sb="74" eb="76">
      <t>カンリ</t>
    </rPh>
    <rPh sb="76" eb="78">
      <t>ケイカク</t>
    </rPh>
    <rPh sb="79" eb="80">
      <t>ソ</t>
    </rPh>
    <rPh sb="82" eb="84">
      <t>トリクミ</t>
    </rPh>
    <rPh sb="85" eb="86">
      <t>スス</t>
    </rPh>
    <phoneticPr fontId="2"/>
  </si>
  <si>
    <t>将来負担比率については算出されていない。
実質公債費比率については、類似団体より低い状況にあるが、前年度より0.5ポイント上昇している。これは災害復旧費等に係る基準財政需要額が減少したことにより、単年度実質公債費比率が上昇したためである。今後も地方債発行額の抑制に努め、現行水準を維持できるように努める。</t>
    <rPh sb="34" eb="38">
      <t>ルイジダンタイ</t>
    </rPh>
    <rPh sb="40" eb="41">
      <t>ヒク</t>
    </rPh>
    <rPh sb="42" eb="44">
      <t>ジョウキョウ</t>
    </rPh>
    <rPh sb="49" eb="52">
      <t>ゼンネンド</t>
    </rPh>
    <rPh sb="61" eb="63">
      <t>ジョウショウ</t>
    </rPh>
    <rPh sb="71" eb="75">
      <t>サイガイフッキュウ</t>
    </rPh>
    <rPh sb="75" eb="77">
      <t>ヒトウ</t>
    </rPh>
    <rPh sb="78" eb="79">
      <t>カカ</t>
    </rPh>
    <rPh sb="80" eb="84">
      <t>キジュンザイセイ</t>
    </rPh>
    <rPh sb="84" eb="87">
      <t>ジュヨウガク</t>
    </rPh>
    <rPh sb="88" eb="90">
      <t>ゲンショウ</t>
    </rPh>
    <rPh sb="98" eb="101">
      <t>タンネンド</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</si>
</sst>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4F341AC-DC99-4F27-AC04-CA7C36D6197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8134-4163-A9D0-CFA2613226E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134791</c:v>
                </c:pt>
                <c:pt idx="1">
                  <c:v>132924</c:v>
                </c:pt>
                <c:pt idx="2">
                  <c:v>146169</c:v>
                </c:pt>
                <c:pt idx="3">
                  <c:v>87355</c:v>
                </c:pt>
                <c:pt idx="4">
                  <c:v>106861</c:v>
                </c:pt>
              </c:numCache>
            </c:numRef>
          </c:val>
          <c:smooth val="0"/>
          <c:extLst>
            <c:ext xmlns:c16="http://schemas.microsoft.com/office/drawing/2014/chart" uri="{C3380CC4-5D6E-409C-BE32-E72D297353CC}">
              <c16:uniqueId val="{00000001-8134-4163-A9D0-CFA2613226E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3.96</c:v>
                </c:pt>
                <c:pt idx="1">
                  <c:v>7.83</c:v>
                </c:pt>
                <c:pt idx="2">
                  <c:v>4.51</c:v>
                </c:pt>
                <c:pt idx="3">
                  <c:v>4.45</c:v>
                </c:pt>
                <c:pt idx="4">
                  <c:v>4.4000000000000004</c:v>
                </c:pt>
              </c:numCache>
            </c:numRef>
          </c:val>
          <c:extLst>
            <c:ext xmlns:c16="http://schemas.microsoft.com/office/drawing/2014/chart" uri="{C3380CC4-5D6E-409C-BE32-E72D297353CC}">
              <c16:uniqueId val="{00000000-CC64-4B31-A3E4-7086041579D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42.17</c:v>
                </c:pt>
                <c:pt idx="1">
                  <c:v>41</c:v>
                </c:pt>
                <c:pt idx="2">
                  <c:v>45.92</c:v>
                </c:pt>
                <c:pt idx="3">
                  <c:v>44.37</c:v>
                </c:pt>
                <c:pt idx="4">
                  <c:v>42.26</c:v>
                </c:pt>
              </c:numCache>
            </c:numRef>
          </c:val>
          <c:extLst>
            <c:ext xmlns:c16="http://schemas.microsoft.com/office/drawing/2014/chart" uri="{C3380CC4-5D6E-409C-BE32-E72D297353CC}">
              <c16:uniqueId val="{00000001-CC64-4B31-A3E4-7086041579D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c:v>
                </c:pt>
                <c:pt idx="1">
                  <c:v>4.18</c:v>
                </c:pt>
                <c:pt idx="2">
                  <c:v>-3.47</c:v>
                </c:pt>
                <c:pt idx="3">
                  <c:v>-4.3</c:v>
                </c:pt>
                <c:pt idx="4">
                  <c:v>-3.24</c:v>
                </c:pt>
              </c:numCache>
            </c:numRef>
          </c:val>
          <c:smooth val="0"/>
          <c:extLst>
            <c:ext xmlns:c16="http://schemas.microsoft.com/office/drawing/2014/chart" uri="{C3380CC4-5D6E-409C-BE32-E72D297353CC}">
              <c16:uniqueId val="{00000002-CC64-4B31-A3E4-7086041579D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0.21</c:v>
                </c:pt>
                <c:pt idx="2">
                  <c:v>#N/A</c:v>
                </c:pt>
                <c:pt idx="3">
                  <c:v>0.28000000000000003</c:v>
                </c:pt>
                <c:pt idx="4">
                  <c:v>#N/A</c:v>
                </c:pt>
                <c:pt idx="5">
                  <c:v>0.46</c:v>
                </c:pt>
                <c:pt idx="6">
                  <c:v>#N/A</c:v>
                </c:pt>
                <c:pt idx="7">
                  <c:v>0.09</c:v>
                </c:pt>
                <c:pt idx="8">
                  <c:v>0</c:v>
                </c:pt>
                <c:pt idx="9">
                  <c:v>0</c:v>
                </c:pt>
              </c:numCache>
            </c:numRef>
          </c:val>
          <c:extLst>
            <c:ext xmlns:c16="http://schemas.microsoft.com/office/drawing/2014/chart" uri="{C3380CC4-5D6E-409C-BE32-E72D297353CC}">
              <c16:uniqueId val="{00000000-AFFE-404C-B2C4-9427B933983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FFE-404C-B2C4-9427B933983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FFE-404C-B2C4-9427B9339838}"/>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0.03</c:v>
                </c:pt>
                <c:pt idx="4">
                  <c:v>#N/A</c:v>
                </c:pt>
                <c:pt idx="5">
                  <c:v>0.01</c:v>
                </c:pt>
                <c:pt idx="6">
                  <c:v>#N/A</c:v>
                </c:pt>
                <c:pt idx="7">
                  <c:v>0.02</c:v>
                </c:pt>
                <c:pt idx="8">
                  <c:v>#N/A</c:v>
                </c:pt>
                <c:pt idx="9">
                  <c:v>0.02</c:v>
                </c:pt>
              </c:numCache>
            </c:numRef>
          </c:val>
          <c:extLst>
            <c:ext xmlns:c16="http://schemas.microsoft.com/office/drawing/2014/chart" uri="{C3380CC4-5D6E-409C-BE32-E72D297353CC}">
              <c16:uniqueId val="{00000003-AFFE-404C-B2C4-9427B9339838}"/>
            </c:ext>
          </c:extLst>
        </c:ser>
        <c:ser>
          <c:idx val="4"/>
          <c:order val="4"/>
          <c:tx>
            <c:strRef>
              <c:f>データシート!$A$31</c:f>
              <c:strCache>
                <c:ptCount val="1"/>
                <c:pt idx="0">
                  <c:v>漁業集落排水事業会計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0.38</c:v>
                </c:pt>
              </c:numCache>
            </c:numRef>
          </c:val>
          <c:extLst>
            <c:ext xmlns:c16="http://schemas.microsoft.com/office/drawing/2014/chart" uri="{C3380CC4-5D6E-409C-BE32-E72D297353CC}">
              <c16:uniqueId val="{00000004-AFFE-404C-B2C4-9427B9339838}"/>
            </c:ext>
          </c:extLst>
        </c:ser>
        <c:ser>
          <c:idx val="5"/>
          <c:order val="5"/>
          <c:tx>
            <c:strRef>
              <c:f>データシート!$A$32</c:f>
              <c:strCache>
                <c:ptCount val="1"/>
                <c:pt idx="0">
                  <c:v>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2.4700000000000002</c:v>
                </c:pt>
                <c:pt idx="8">
                  <c:v>#N/A</c:v>
                </c:pt>
                <c:pt idx="9">
                  <c:v>2.4500000000000002</c:v>
                </c:pt>
              </c:numCache>
            </c:numRef>
          </c:val>
          <c:extLst>
            <c:ext xmlns:c16="http://schemas.microsoft.com/office/drawing/2014/chart" uri="{C3380CC4-5D6E-409C-BE32-E72D297353CC}">
              <c16:uniqueId val="{00000005-AFFE-404C-B2C4-9427B9339838}"/>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3.95</c:v>
                </c:pt>
                <c:pt idx="2">
                  <c:v>#N/A</c:v>
                </c:pt>
                <c:pt idx="3">
                  <c:v>7.82</c:v>
                </c:pt>
                <c:pt idx="4">
                  <c:v>#N/A</c:v>
                </c:pt>
                <c:pt idx="5">
                  <c:v>4.5</c:v>
                </c:pt>
                <c:pt idx="6">
                  <c:v>#N/A</c:v>
                </c:pt>
                <c:pt idx="7">
                  <c:v>4.45</c:v>
                </c:pt>
                <c:pt idx="8">
                  <c:v>#N/A</c:v>
                </c:pt>
                <c:pt idx="9">
                  <c:v>4.4000000000000004</c:v>
                </c:pt>
              </c:numCache>
            </c:numRef>
          </c:val>
          <c:extLst>
            <c:ext xmlns:c16="http://schemas.microsoft.com/office/drawing/2014/chart" uri="{C3380CC4-5D6E-409C-BE32-E72D297353CC}">
              <c16:uniqueId val="{00000006-AFFE-404C-B2C4-9427B9339838}"/>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5.25</c:v>
                </c:pt>
                <c:pt idx="2">
                  <c:v>#N/A</c:v>
                </c:pt>
                <c:pt idx="3">
                  <c:v>1.76</c:v>
                </c:pt>
                <c:pt idx="4">
                  <c:v>#N/A</c:v>
                </c:pt>
                <c:pt idx="5">
                  <c:v>1.79</c:v>
                </c:pt>
                <c:pt idx="6">
                  <c:v>#N/A</c:v>
                </c:pt>
                <c:pt idx="7">
                  <c:v>2.71</c:v>
                </c:pt>
                <c:pt idx="8">
                  <c:v>#N/A</c:v>
                </c:pt>
                <c:pt idx="9">
                  <c:v>5.19</c:v>
                </c:pt>
              </c:numCache>
            </c:numRef>
          </c:val>
          <c:extLst>
            <c:ext xmlns:c16="http://schemas.microsoft.com/office/drawing/2014/chart" uri="{C3380CC4-5D6E-409C-BE32-E72D297353CC}">
              <c16:uniqueId val="{00000007-AFFE-404C-B2C4-9427B9339838}"/>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4.5199999999999996</c:v>
                </c:pt>
                <c:pt idx="2">
                  <c:v>#N/A</c:v>
                </c:pt>
                <c:pt idx="3">
                  <c:v>4.34</c:v>
                </c:pt>
                <c:pt idx="4">
                  <c:v>#N/A</c:v>
                </c:pt>
                <c:pt idx="5">
                  <c:v>4.8499999999999996</c:v>
                </c:pt>
                <c:pt idx="6">
                  <c:v>#N/A</c:v>
                </c:pt>
                <c:pt idx="7">
                  <c:v>5.13</c:v>
                </c:pt>
                <c:pt idx="8">
                  <c:v>#N/A</c:v>
                </c:pt>
                <c:pt idx="9">
                  <c:v>5.21</c:v>
                </c:pt>
              </c:numCache>
            </c:numRef>
          </c:val>
          <c:extLst>
            <c:ext xmlns:c16="http://schemas.microsoft.com/office/drawing/2014/chart" uri="{C3380CC4-5D6E-409C-BE32-E72D297353CC}">
              <c16:uniqueId val="{00000008-AFFE-404C-B2C4-9427B9339838}"/>
            </c:ext>
          </c:extLst>
        </c:ser>
        <c:ser>
          <c:idx val="9"/>
          <c:order val="9"/>
          <c:tx>
            <c:strRef>
              <c:f>データシート!$A$36</c:f>
              <c:strCache>
                <c:ptCount val="1"/>
                <c:pt idx="0">
                  <c:v>町立太良病院事業会計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49.77</c:v>
                </c:pt>
                <c:pt idx="2">
                  <c:v>#N/A</c:v>
                </c:pt>
                <c:pt idx="3">
                  <c:v>50.97</c:v>
                </c:pt>
                <c:pt idx="4">
                  <c:v>#N/A</c:v>
                </c:pt>
                <c:pt idx="5">
                  <c:v>54.67</c:v>
                </c:pt>
                <c:pt idx="6">
                  <c:v>#N/A</c:v>
                </c:pt>
                <c:pt idx="7">
                  <c:v>58.07</c:v>
                </c:pt>
                <c:pt idx="8">
                  <c:v>#N/A</c:v>
                </c:pt>
                <c:pt idx="9">
                  <c:v>57.3</c:v>
                </c:pt>
              </c:numCache>
            </c:numRef>
          </c:val>
          <c:extLst>
            <c:ext xmlns:c16="http://schemas.microsoft.com/office/drawing/2014/chart" uri="{C3380CC4-5D6E-409C-BE32-E72D297353CC}">
              <c16:uniqueId val="{00000009-AFFE-404C-B2C4-9427B933983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489</c:v>
                </c:pt>
                <c:pt idx="5">
                  <c:v>482</c:v>
                </c:pt>
                <c:pt idx="8">
                  <c:v>491</c:v>
                </c:pt>
                <c:pt idx="11">
                  <c:v>458</c:v>
                </c:pt>
                <c:pt idx="14">
                  <c:v>434</c:v>
                </c:pt>
              </c:numCache>
            </c:numRef>
          </c:val>
          <c:extLst>
            <c:ext xmlns:c16="http://schemas.microsoft.com/office/drawing/2014/chart" uri="{C3380CC4-5D6E-409C-BE32-E72D297353CC}">
              <c16:uniqueId val="{00000000-A4C9-4F24-80C2-DB1A43F1039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4C9-4F24-80C2-DB1A43F1039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A4C9-4F24-80C2-DB1A43F1039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64</c:v>
                </c:pt>
                <c:pt idx="3">
                  <c:v>61</c:v>
                </c:pt>
                <c:pt idx="6">
                  <c:v>61</c:v>
                </c:pt>
                <c:pt idx="9">
                  <c:v>63</c:v>
                </c:pt>
                <c:pt idx="12">
                  <c:v>60</c:v>
                </c:pt>
              </c:numCache>
            </c:numRef>
          </c:val>
          <c:extLst>
            <c:ext xmlns:c16="http://schemas.microsoft.com/office/drawing/2014/chart" uri="{C3380CC4-5D6E-409C-BE32-E72D297353CC}">
              <c16:uniqueId val="{00000003-A4C9-4F24-80C2-DB1A43F1039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85</c:v>
                </c:pt>
                <c:pt idx="3">
                  <c:v>85</c:v>
                </c:pt>
                <c:pt idx="6">
                  <c:v>84</c:v>
                </c:pt>
                <c:pt idx="9">
                  <c:v>85</c:v>
                </c:pt>
                <c:pt idx="12">
                  <c:v>87</c:v>
                </c:pt>
              </c:numCache>
            </c:numRef>
          </c:val>
          <c:extLst>
            <c:ext xmlns:c16="http://schemas.microsoft.com/office/drawing/2014/chart" uri="{C3380CC4-5D6E-409C-BE32-E72D297353CC}">
              <c16:uniqueId val="{00000004-A4C9-4F24-80C2-DB1A43F1039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4C9-4F24-80C2-DB1A43F1039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4C9-4F24-80C2-DB1A43F1039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488</c:v>
                </c:pt>
                <c:pt idx="3">
                  <c:v>510</c:v>
                </c:pt>
                <c:pt idx="6">
                  <c:v>538</c:v>
                </c:pt>
                <c:pt idx="9">
                  <c:v>513</c:v>
                </c:pt>
                <c:pt idx="12">
                  <c:v>507</c:v>
                </c:pt>
              </c:numCache>
            </c:numRef>
          </c:val>
          <c:extLst>
            <c:ext xmlns:c16="http://schemas.microsoft.com/office/drawing/2014/chart" uri="{C3380CC4-5D6E-409C-BE32-E72D297353CC}">
              <c16:uniqueId val="{00000007-A4C9-4F24-80C2-DB1A43F1039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148</c:v>
                </c:pt>
                <c:pt idx="2">
                  <c:v>#N/A</c:v>
                </c:pt>
                <c:pt idx="3">
                  <c:v>#N/A</c:v>
                </c:pt>
                <c:pt idx="4">
                  <c:v>174</c:v>
                </c:pt>
                <c:pt idx="5">
                  <c:v>#N/A</c:v>
                </c:pt>
                <c:pt idx="6">
                  <c:v>#N/A</c:v>
                </c:pt>
                <c:pt idx="7">
                  <c:v>192</c:v>
                </c:pt>
                <c:pt idx="8">
                  <c:v>#N/A</c:v>
                </c:pt>
                <c:pt idx="9">
                  <c:v>#N/A</c:v>
                </c:pt>
                <c:pt idx="10">
                  <c:v>203</c:v>
                </c:pt>
                <c:pt idx="11">
                  <c:v>#N/A</c:v>
                </c:pt>
                <c:pt idx="12">
                  <c:v>#N/A</c:v>
                </c:pt>
                <c:pt idx="13">
                  <c:v>220</c:v>
                </c:pt>
                <c:pt idx="14">
                  <c:v>#N/A</c:v>
                </c:pt>
              </c:numCache>
            </c:numRef>
          </c:val>
          <c:smooth val="0"/>
          <c:extLst>
            <c:ext xmlns:c16="http://schemas.microsoft.com/office/drawing/2014/chart" uri="{C3380CC4-5D6E-409C-BE32-E72D297353CC}">
              <c16:uniqueId val="{00000008-A4C9-4F24-80C2-DB1A43F1039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4206</c:v>
                </c:pt>
                <c:pt idx="5">
                  <c:v>4167</c:v>
                </c:pt>
                <c:pt idx="8">
                  <c:v>4184</c:v>
                </c:pt>
                <c:pt idx="11">
                  <c:v>3940</c:v>
                </c:pt>
                <c:pt idx="14">
                  <c:v>3687</c:v>
                </c:pt>
              </c:numCache>
            </c:numRef>
          </c:val>
          <c:extLst>
            <c:ext xmlns:c16="http://schemas.microsoft.com/office/drawing/2014/chart" uri="{C3380CC4-5D6E-409C-BE32-E72D297353CC}">
              <c16:uniqueId val="{00000000-A3E5-4F4A-9F00-AC3CC57CC4F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133</c:v>
                </c:pt>
                <c:pt idx="5">
                  <c:v>145</c:v>
                </c:pt>
                <c:pt idx="8">
                  <c:v>144</c:v>
                </c:pt>
                <c:pt idx="11">
                  <c:v>143</c:v>
                </c:pt>
                <c:pt idx="14">
                  <c:v>114</c:v>
                </c:pt>
              </c:numCache>
            </c:numRef>
          </c:val>
          <c:extLst>
            <c:ext xmlns:c16="http://schemas.microsoft.com/office/drawing/2014/chart" uri="{C3380CC4-5D6E-409C-BE32-E72D297353CC}">
              <c16:uniqueId val="{00000001-A3E5-4F4A-9F00-AC3CC57CC4F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7095</c:v>
                </c:pt>
                <c:pt idx="5">
                  <c:v>7540</c:v>
                </c:pt>
                <c:pt idx="8">
                  <c:v>7594</c:v>
                </c:pt>
                <c:pt idx="11">
                  <c:v>7425</c:v>
                </c:pt>
                <c:pt idx="14">
                  <c:v>7029</c:v>
                </c:pt>
              </c:numCache>
            </c:numRef>
          </c:val>
          <c:extLst>
            <c:ext xmlns:c16="http://schemas.microsoft.com/office/drawing/2014/chart" uri="{C3380CC4-5D6E-409C-BE32-E72D297353CC}">
              <c16:uniqueId val="{00000002-A3E5-4F4A-9F00-AC3CC57CC4F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3E5-4F4A-9F00-AC3CC57CC4F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3E5-4F4A-9F00-AC3CC57CC4F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3E5-4F4A-9F00-AC3CC57CC4F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461</c:v>
                </c:pt>
                <c:pt idx="3">
                  <c:v>408</c:v>
                </c:pt>
                <c:pt idx="6">
                  <c:v>404</c:v>
                </c:pt>
                <c:pt idx="9">
                  <c:v>366</c:v>
                </c:pt>
                <c:pt idx="12">
                  <c:v>325</c:v>
                </c:pt>
              </c:numCache>
            </c:numRef>
          </c:val>
          <c:extLst>
            <c:ext xmlns:c16="http://schemas.microsoft.com/office/drawing/2014/chart" uri="{C3380CC4-5D6E-409C-BE32-E72D297353CC}">
              <c16:uniqueId val="{00000006-A3E5-4F4A-9F00-AC3CC57CC4F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481</c:v>
                </c:pt>
                <c:pt idx="3">
                  <c:v>455</c:v>
                </c:pt>
                <c:pt idx="6">
                  <c:v>402</c:v>
                </c:pt>
                <c:pt idx="9">
                  <c:v>346</c:v>
                </c:pt>
                <c:pt idx="12">
                  <c:v>301</c:v>
                </c:pt>
              </c:numCache>
            </c:numRef>
          </c:val>
          <c:extLst>
            <c:ext xmlns:c16="http://schemas.microsoft.com/office/drawing/2014/chart" uri="{C3380CC4-5D6E-409C-BE32-E72D297353CC}">
              <c16:uniqueId val="{00000007-A3E5-4F4A-9F00-AC3CC57CC4F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916</c:v>
                </c:pt>
                <c:pt idx="3">
                  <c:v>744</c:v>
                </c:pt>
                <c:pt idx="6">
                  <c:v>787</c:v>
                </c:pt>
                <c:pt idx="9">
                  <c:v>1039</c:v>
                </c:pt>
                <c:pt idx="12">
                  <c:v>1131</c:v>
                </c:pt>
              </c:numCache>
            </c:numRef>
          </c:val>
          <c:extLst>
            <c:ext xmlns:c16="http://schemas.microsoft.com/office/drawing/2014/chart" uri="{C3380CC4-5D6E-409C-BE32-E72D297353CC}">
              <c16:uniqueId val="{00000008-A3E5-4F4A-9F00-AC3CC57CC4F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3E5-4F4A-9F00-AC3CC57CC4F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4550</c:v>
                </c:pt>
                <c:pt idx="3">
                  <c:v>4671</c:v>
                </c:pt>
                <c:pt idx="6">
                  <c:v>4702</c:v>
                </c:pt>
                <c:pt idx="9">
                  <c:v>4479</c:v>
                </c:pt>
                <c:pt idx="12">
                  <c:v>4188</c:v>
                </c:pt>
              </c:numCache>
            </c:numRef>
          </c:val>
          <c:extLst>
            <c:ext xmlns:c16="http://schemas.microsoft.com/office/drawing/2014/chart" uri="{C3380CC4-5D6E-409C-BE32-E72D297353CC}">
              <c16:uniqueId val="{0000000A-A3E5-4F4A-9F00-AC3CC57CC4F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3E5-4F4A-9F00-AC3CC57CC4F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1642</c:v>
                </c:pt>
                <c:pt idx="1">
                  <c:v>1574</c:v>
                </c:pt>
                <c:pt idx="2">
                  <c:v>1533</c:v>
                </c:pt>
              </c:numCache>
            </c:numRef>
          </c:val>
          <c:extLst>
            <c:ext xmlns:c16="http://schemas.microsoft.com/office/drawing/2014/chart" uri="{C3380CC4-5D6E-409C-BE32-E72D297353CC}">
              <c16:uniqueId val="{00000000-285B-4D59-AFC2-4C53F5C605D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1523</c:v>
                </c:pt>
                <c:pt idx="1">
                  <c:v>1521</c:v>
                </c:pt>
                <c:pt idx="2">
                  <c:v>1519</c:v>
                </c:pt>
              </c:numCache>
            </c:numRef>
          </c:val>
          <c:extLst>
            <c:ext xmlns:c16="http://schemas.microsoft.com/office/drawing/2014/chart" uri="{C3380CC4-5D6E-409C-BE32-E72D297353CC}">
              <c16:uniqueId val="{00000001-285B-4D59-AFC2-4C53F5C605D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4022</c:v>
                </c:pt>
                <c:pt idx="1">
                  <c:v>3987</c:v>
                </c:pt>
                <c:pt idx="2">
                  <c:v>3698</c:v>
                </c:pt>
              </c:numCache>
            </c:numRef>
          </c:val>
          <c:extLst>
            <c:ext xmlns:c16="http://schemas.microsoft.com/office/drawing/2014/chart" uri="{C3380CC4-5D6E-409C-BE32-E72D297353CC}">
              <c16:uniqueId val="{00000002-285B-4D59-AFC2-4C53F5C605D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{2EFC25D1-3B5A-43EC-9C15-4941BE57B2FB}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92F-4CFD-8E75-9C2B781BFB0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{8C94DB2F-FC15-4871-8C8C-B69D3503089D}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92F-4CFD-8E75-9C2B781BFB0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{62A2F682-9090-47CF-B217-03B73935EC51}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92F-4CFD-8E75-9C2B781BFB0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{B69B7E21-048C-497F-8427-319F91E338B9}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92F-4CFD-8E75-9C2B781BFB0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{888925C7-065A-43AB-9A28-C052805F5927}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92F-4CFD-8E75-9C2B781BFB0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{64233AE5-2F70-4398-8850-6A2138915F46}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92F-4CFD-8E75-9C2B781BFB0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{29184207-B369-461B-8AF4-AAC9962DED7E}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92F-4CFD-8E75-9C2B781BFB0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{6005F861-2559-45AE-8128-7966B3032D80}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92F-4CFD-8E75-9C2B781BFB0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{165B868E-3F5A-415E-B872-58CEF9B669AD}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92F-4CFD-8E75-9C2B781BFB0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46.4</c:v>
                </c:pt>
                <c:pt idx="8">
                  <c:v>48</c:v>
                </c:pt>
                <c:pt idx="16">
                  <c:v>49.8</c:v>
                </c:pt>
                <c:pt idx="24">
                  <c:v>51.6</c:v>
                </c:pt>
                <c:pt idx="32">
                  <c:v>53.3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92F-4CFD-8E75-9C2B781BFB0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{0F67C992-9BB9-4B58-82A3-8C6584C87791}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92F-4CFD-8E75-9C2B781BFB0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{CB652F54-E40E-4588-93AB-87239E1FC0FF}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92F-4CFD-8E75-9C2B781BFB0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{742749F7-6775-455B-8A44-5BE85FDD7EC8}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92F-4CFD-8E75-9C2B781BFB0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{46C304A7-38EC-437B-BE27-C8190A1C96AF}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92F-4CFD-8E75-9C2B781BFB0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{724454ED-0C7D-47FF-AC1A-D64D937550DF}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92F-4CFD-8E75-9C2B781BFB0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{49C1A4F0-D7ED-4A7F-AC76-C8471D40DB99}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92F-4CFD-8E75-9C2B781BFB0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{CD6FE2F6-10F1-4311-B76C-33964BC2B8F2}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92F-4CFD-8E75-9C2B781BFB0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{D832AC81-301E-4615-95D2-B7A088E8B688}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92F-4CFD-8E75-9C2B781BFB0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{FAE67809-D79C-4DA6-82B7-C1A5885B8C16}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92F-4CFD-8E75-9C2B781BFB0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92F-4CFD-8E75-9C2B781BFB08}"/>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{D0228142-E847-40A4-A65A-EC940D12994B}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135-4643-87E2-AA953CA09BC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{3EE22EE7-8036-486E-92E8-927E63E1EAFB}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135-4643-87E2-AA953CA09BC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{BCD34421-F2EA-43AF-9BFD-36DB522FA05C}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135-4643-87E2-AA953CA09BC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{877679FC-5ADD-49AC-9D79-400A3D6EF9E0}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135-4643-87E2-AA953CA09BC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{64B00EB0-56F5-4F16-90B9-1BDE4BADD36C}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135-4643-87E2-AA953CA09BC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{9C3086A7-E7C0-4819-885D-422E68344662}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135-4643-87E2-AA953CA09BC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{1680CAF7-C70E-44CF-B485-E82DC4394905}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135-4643-87E2-AA953CA09BC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{DD917E14-215A-4F91-997C-CA84411B8165}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135-4643-87E2-AA953CA09BC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{5578F6DF-002D-4D60-A097-52701A11C91E}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135-4643-87E2-AA953CA09BC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4.5</c:v>
                </c:pt>
                <c:pt idx="8">
                  <c:v>5</c:v>
                </c:pt>
                <c:pt idx="16">
                  <c:v>5.5</c:v>
                </c:pt>
                <c:pt idx="24">
                  <c:v>6</c:v>
                </c:pt>
                <c:pt idx="32">
                  <c:v>6.5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135-4643-87E2-AA953CA09BC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7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{059A9546-A55C-40B2-B96A-08DFA69CEE31}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135-4643-87E2-AA953CA09BC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{BFEF0065-2AF1-4116-B59B-93C0124EEA85}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135-4643-87E2-AA953CA09BC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{16EE6FCF-DFCD-4908-8B27-F33E6FD7DAD1}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135-4643-87E2-AA953CA09BC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{E2E4BF03-AD14-4DDA-B478-63F337D1476D}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135-4643-87E2-AA953CA09BC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{CEB6047E-39FC-488B-8E05-F5F0B70CD912}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135-4643-87E2-AA953CA09BCF}"/>
                </c:ext>
              </c:extLst>
            </c:dLbl>
            <c:dLbl>
              <c:idx val="8"/>
              <c:layout>
                <c:manualLayout>
                  <c:x val="-1.8235628084249993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{4A8B460C-17A0-4256-8C2A-9FC955D75296}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135-4643-87E2-AA953CA09BC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{0B504E1C-9D61-4FC0-9AA0-DE2D3CBDC818}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135-4643-87E2-AA953CA09BCF}"/>
                </c:ext>
              </c:extLst>
            </c:dLbl>
            <c:dLbl>
              <c:idx val="24"/>
              <c:layout>
                <c:manualLayout>
                  <c:x val="-4.4905057365901141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{35C22D10-2A5A-4B64-8D22-3571A12311F8}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135-4643-87E2-AA953CA09BCF}"/>
                </c:ext>
              </c:extLst>
            </c:dLbl>
            <c:dLbl>
              <c:idx val="32"/>
              <c:layout>
                <c:manualLayout>
                  <c:x val="-1.8235628084250027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{ECDA266F-4A67-4976-A1F9-6ADB5880B11C}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135-4643-87E2-AA953CA09BC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135-4643-87E2-AA953CA09BCF}"/>
            </c:ext>
          </c:extLst>
        </c:ser>
        <c:dLbls>
          <c:showLegendKey val="0"/>
          <c:showVal val="1"/>
          <c:showCatName val="0"/>
          <c:showSerName val="0"/>
          <c:showPercent val="0"/>
          <c:showBubbleSize val="0"/>
        </c:dLbls>
        <c:axId val="84219776"/>
        <c:axId val="84234240"/>
      </c:scatterChart>
      <c:valAx>
        <c:axId val="84219776"/>
        <c:scaling>
          <c:orientation val="maxMin"/>
          <c:max val="9.4"/>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佐賀県太良町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7,874
7,774
74.30
7,347,529
7,172,781
159,643
3,627,427
4,187,824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財政力指数は前年度同様</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0.26</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となった。当町の財政は依然として地方交付税に依存しており、財政力指数は類似団体平均を下回っている。物件費、補助費等の削減と行財政改革プランに沿った施策の重点化に努めるとともに、町税の徴収強化、使用料の見直しなどの歳入確保策を検討しながら、財政基盤の強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4233</xdr:rowOff>
    </xdr:from>
    <xdr:to>
      <xdr:col>23</xdr:col>
      <xdr:colOff>133350</xdr:colOff>
      <xdr:row>44</xdr:row>
      <xdr:rowOff>4233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5480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129920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30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4233</xdr:rowOff>
    </xdr:from>
    <xdr:to>
      <xdr:col>19</xdr:col>
      <xdr:colOff>133350</xdr:colOff>
      <xdr:row>44</xdr:row>
      <xdr:rowOff>4233</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48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53720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25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4233</xdr:rowOff>
    </xdr:from>
    <xdr:to>
      <xdr:col>15</xdr:col>
      <xdr:colOff>82550</xdr:colOff>
      <xdr:row>44</xdr:row>
      <xdr:rowOff>4233</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48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4233</xdr:rowOff>
    </xdr:from>
    <xdr:to>
      <xdr:col>11</xdr:col>
      <xdr:colOff>31750</xdr:colOff>
      <xdr:row>44</xdr:row>
      <xdr:rowOff>4233</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48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53720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42229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124883</xdr:rowOff>
    </xdr:from>
    <xdr:to>
      <xdr:col>23</xdr:col>
      <xdr:colOff>184150</xdr:colOff>
      <xdr:row>44</xdr:row>
      <xdr:rowOff>55033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96960</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69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124883</xdr:rowOff>
    </xdr:from>
    <xdr:to>
      <xdr:col>19</xdr:col>
      <xdr:colOff>184150</xdr:colOff>
      <xdr:row>44</xdr:row>
      <xdr:rowOff>55033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39810</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583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124883</xdr:rowOff>
    </xdr:from>
    <xdr:to>
      <xdr:col>15</xdr:col>
      <xdr:colOff>133350</xdr:colOff>
      <xdr:row>44</xdr:row>
      <xdr:rowOff>55033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39810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124883</xdr:rowOff>
    </xdr:from>
    <xdr:to>
      <xdr:col>11</xdr:col>
      <xdr:colOff>82550</xdr:colOff>
      <xdr:row>44</xdr:row>
      <xdr:rowOff>55033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39810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124883</xdr:rowOff>
    </xdr:from>
    <xdr:to>
      <xdr:col>7</xdr:col>
      <xdr:colOff>31750</xdr:colOff>
      <xdr:row>44</xdr:row>
      <xdr:rowOff>55033</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39810</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経常収支比率が令和５年度より</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％上昇した要因は、歳出経常一般財源等が</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89,030</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千円増加したものの、それ以上に歳出経常経費充当一般財源が</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118,327</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千円増加したためである。歳出経常一般財源では主に、人件費（</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98,965</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千円）や物件費等（</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37,225</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千円）が増加となった。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事務事業の見直しや給与の適正化による人件費の削減など財政改革への取組みにより、義務的経費の削減を図りながら経常収支比率の削減に努める。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111760</xdr:rowOff>
    </xdr:from>
    <xdr:to>
      <xdr:col>23</xdr:col>
      <xdr:colOff>133350</xdr:colOff>
      <xdr:row>64</xdr:row>
      <xdr:rowOff>160020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08456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123461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5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44196</xdr:rowOff>
    </xdr:from>
    <xdr:to>
      <xdr:col>19</xdr:col>
      <xdr:colOff>133350</xdr:colOff>
      <xdr:row>64</xdr:row>
      <xdr:rowOff>111760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1016996"/>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83058</xdr:rowOff>
    </xdr:from>
    <xdr:to>
      <xdr:col>15</xdr:col>
      <xdr:colOff>82550</xdr:colOff>
      <xdr:row>64</xdr:row>
      <xdr:rowOff>44196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712958"/>
          <a:ext cx="889000" cy="30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83058</xdr:rowOff>
    </xdr:from>
    <xdr:to>
      <xdr:col>11</xdr:col>
      <xdr:colOff>31750</xdr:colOff>
      <xdr:row>64</xdr:row>
      <xdr:rowOff>24892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712958"/>
          <a:ext cx="889000" cy="284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128287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160799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109220</xdr:rowOff>
    </xdr:from>
    <xdr:to>
      <xdr:col>23</xdr:col>
      <xdr:colOff>184150</xdr:colOff>
      <xdr:row>65</xdr:row>
      <xdr:rowOff>39370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08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81297</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054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60960</xdr:rowOff>
    </xdr:from>
    <xdr:to>
      <xdr:col>19</xdr:col>
      <xdr:colOff>184150</xdr:colOff>
      <xdr:row>64</xdr:row>
      <xdr:rowOff>162560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147337</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12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164846</xdr:rowOff>
    </xdr:from>
    <xdr:to>
      <xdr:col>15</xdr:col>
      <xdr:colOff>133350</xdr:colOff>
      <xdr:row>64</xdr:row>
      <xdr:rowOff>94996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96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79773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052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32258</xdr:rowOff>
    </xdr:from>
    <xdr:to>
      <xdr:col>11</xdr:col>
      <xdr:colOff>82550</xdr:colOff>
      <xdr:row>62</xdr:row>
      <xdr:rowOff>133858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66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144035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145542</xdr:rowOff>
    </xdr:from>
    <xdr:to>
      <xdr:col>7</xdr:col>
      <xdr:colOff>31750</xdr:colOff>
      <xdr:row>64</xdr:row>
      <xdr:rowOff>75692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94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60469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03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[302,756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人件費が</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1854</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万</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千円増加し、物件費が</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2996</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万</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千円増加したため、人口</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人当たりの人件費・物件費については増加したが、今回も類似団体平均を下回っている。今後においても、定員管理計画に沿った職員数の管理や行政評価による</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PDCA</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サイクルに基づく事務事業の点検・見直しを推進し、更なる経費削減に努める。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142763</xdr:rowOff>
    </xdr:from>
    <xdr:to>
      <xdr:col>23</xdr:col>
      <xdr:colOff>133350</xdr:colOff>
      <xdr:row>82</xdr:row>
      <xdr:rowOff>70151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030213"/>
          <a:ext cx="838200" cy="98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35344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265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132638</xdr:rowOff>
    </xdr:from>
    <xdr:to>
      <xdr:col>19</xdr:col>
      <xdr:colOff>133350</xdr:colOff>
      <xdr:row>81</xdr:row>
      <xdr:rowOff>142763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4020088"/>
          <a:ext cx="889000" cy="10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80994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431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132638</xdr:rowOff>
    </xdr:from>
    <xdr:to>
      <xdr:col>15</xdr:col>
      <xdr:colOff>82550</xdr:colOff>
      <xdr:row>81</xdr:row>
      <xdr:rowOff>136158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2336800" y="14020088"/>
          <a:ext cx="889000" cy="3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52340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428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136158</xdr:rowOff>
    </xdr:from>
    <xdr:to>
      <xdr:col>11</xdr:col>
      <xdr:colOff>31750</xdr:colOff>
      <xdr:row>81</xdr:row>
      <xdr:rowOff>163981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1447800" y="14023608"/>
          <a:ext cx="889000" cy="27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150585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20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19351</xdr:rowOff>
    </xdr:from>
    <xdr:to>
      <xdr:col>23</xdr:col>
      <xdr:colOff>184150</xdr:colOff>
      <xdr:row>82</xdr:row>
      <xdr:rowOff>120951</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078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35878</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23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91963</xdr:rowOff>
    </xdr:from>
    <xdr:to>
      <xdr:col>19</xdr:col>
      <xdr:colOff>184150</xdr:colOff>
      <xdr:row>82</xdr:row>
      <xdr:rowOff>22113</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97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32290</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748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81838</xdr:rowOff>
    </xdr:from>
    <xdr:to>
      <xdr:col>15</xdr:col>
      <xdr:colOff>133350</xdr:colOff>
      <xdr:row>82</xdr:row>
      <xdr:rowOff>11988</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969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22165</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738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85358</xdr:rowOff>
    </xdr:from>
    <xdr:to>
      <xdr:col>11</xdr:col>
      <xdr:colOff>82550</xdr:colOff>
      <xdr:row>82</xdr:row>
      <xdr:rowOff>15508</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97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25685</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113181</xdr:rowOff>
    </xdr:from>
    <xdr:to>
      <xdr:col>7</xdr:col>
      <xdr:colOff>31750</xdr:colOff>
      <xdr:row>82</xdr:row>
      <xdr:rowOff>43331</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4000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53508</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769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Ｒ</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からＲ</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にかけて</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ポイント減少した要因としては、採用退職者の変動による減や、大卒区分の寄与率の減少が挙げられる。今後においても適正な給与水準の維持に努める。</a:t>
          </a:r>
          <a:endPar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Ｒ</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からＲ</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にかけて</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ポイント増加した要因としては、大卒区分のうち</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年以上</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年未満の階層に該当する職員の昇給に伴い、寄与率が是正されたためである。今後においても適正な給与水準の維持に努める。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149578</xdr:rowOff>
    </xdr:from>
    <xdr:to>
      <xdr:col>81</xdr:col>
      <xdr:colOff>44450</xdr:colOff>
      <xdr:row>85</xdr:row>
      <xdr:rowOff>112184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179800" y="14551378"/>
          <a:ext cx="838200" cy="13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155522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38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149578</xdr:rowOff>
    </xdr:from>
    <xdr:to>
      <xdr:col>77</xdr:col>
      <xdr:colOff>44450</xdr:colOff>
      <xdr:row>85</xdr:row>
      <xdr:rowOff>4939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5290800" y="1455137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55739</xdr:rowOff>
    </xdr:from>
    <xdr:to>
      <xdr:col>72</xdr:col>
      <xdr:colOff>203200</xdr:colOff>
      <xdr:row>85</xdr:row>
      <xdr:rowOff>4939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4401800" y="14457539"/>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39105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55739</xdr:rowOff>
    </xdr:from>
    <xdr:to>
      <xdr:col>68</xdr:col>
      <xdr:colOff>152400</xdr:colOff>
      <xdr:row>84</xdr:row>
      <xdr:rowOff>149578</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3512800" y="14457539"/>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40516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61384</xdr:rowOff>
    </xdr:from>
    <xdr:to>
      <xdr:col>81</xdr:col>
      <xdr:colOff>95250</xdr:colOff>
      <xdr:row>85</xdr:row>
      <xdr:rowOff>162984</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33461</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606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98778</xdr:rowOff>
    </xdr:from>
    <xdr:to>
      <xdr:col>77</xdr:col>
      <xdr:colOff>95250</xdr:colOff>
      <xdr:row>85</xdr:row>
      <xdr:rowOff>28928</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50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13705</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58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125589</xdr:rowOff>
    </xdr:from>
    <xdr:to>
      <xdr:col>73</xdr:col>
      <xdr:colOff>44450</xdr:colOff>
      <xdr:row>85</xdr:row>
      <xdr:rowOff>55739</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40516</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4939</xdr:rowOff>
    </xdr:from>
    <xdr:to>
      <xdr:col>68</xdr:col>
      <xdr:colOff>203200</xdr:colOff>
      <xdr:row>84</xdr:row>
      <xdr:rowOff>106539</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40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116716</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417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98778</xdr:rowOff>
    </xdr:from>
    <xdr:to>
      <xdr:col>64</xdr:col>
      <xdr:colOff>152400</xdr:colOff>
      <xdr:row>85</xdr:row>
      <xdr:rowOff>28928</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50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39105</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これまでと同様に類似団体平均を大きく下回っている。平成</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31</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年度に策定した第</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次定員適正化計画（令和</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年度終期）に基づき、適正な定員管理に努めている。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47244</xdr:rowOff>
    </xdr:from>
    <xdr:to>
      <xdr:col>81</xdr:col>
      <xdr:colOff>44450</xdr:colOff>
      <xdr:row>59</xdr:row>
      <xdr:rowOff>79578</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162794"/>
          <a:ext cx="838200" cy="32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71670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58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22631</xdr:rowOff>
    </xdr:from>
    <xdr:to>
      <xdr:col>77</xdr:col>
      <xdr:colOff>44450</xdr:colOff>
      <xdr:row>59</xdr:row>
      <xdr:rowOff>47244</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138181"/>
          <a:ext cx="889000" cy="24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160876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7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915</xdr:rowOff>
    </xdr:from>
    <xdr:to>
      <xdr:col>72</xdr:col>
      <xdr:colOff>203200</xdr:colOff>
      <xdr:row>59</xdr:row>
      <xdr:rowOff>22631</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116465"/>
          <a:ext cx="889000" cy="2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138193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164643</xdr:rowOff>
    </xdr:from>
    <xdr:to>
      <xdr:col>68</xdr:col>
      <xdr:colOff>152400</xdr:colOff>
      <xdr:row>59</xdr:row>
      <xdr:rowOff>915</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108743"/>
          <a:ext cx="889000" cy="7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128058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93794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38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28778</xdr:rowOff>
    </xdr:from>
    <xdr:to>
      <xdr:col>81</xdr:col>
      <xdr:colOff>95250</xdr:colOff>
      <xdr:row>59</xdr:row>
      <xdr:rowOff>130378</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144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121505</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065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167894</xdr:rowOff>
    </xdr:from>
    <xdr:to>
      <xdr:col>77</xdr:col>
      <xdr:colOff>95250</xdr:colOff>
      <xdr:row>59</xdr:row>
      <xdr:rowOff>98044</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11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108221</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9880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143281</xdr:rowOff>
    </xdr:from>
    <xdr:to>
      <xdr:col>73</xdr:col>
      <xdr:colOff>44450</xdr:colOff>
      <xdr:row>59</xdr:row>
      <xdr:rowOff>73431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087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83608</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9856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121565</xdr:rowOff>
    </xdr:from>
    <xdr:to>
      <xdr:col>68</xdr:col>
      <xdr:colOff>203200</xdr:colOff>
      <xdr:row>59</xdr:row>
      <xdr:rowOff>51715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06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61892</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983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113843</xdr:rowOff>
    </xdr:from>
    <xdr:to>
      <xdr:col>64</xdr:col>
      <xdr:colOff>152400</xdr:colOff>
      <xdr:row>59</xdr:row>
      <xdr:rowOff>43993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057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54170</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982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前年度より</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ポイント上昇したものの、これまでと同様に類似団体平均を下回っている。上昇した要因は、災害復旧費等に係る基準財政需要額が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421,433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）」から「</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375,344</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千円（</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）」に減少したことにより、単年度実質公債費比率が「</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5.5</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R3</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）」から「</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6.9</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）」に上昇したためである。今後においても地方債発行額の抑制に努め、現行水準を維持するよう起債に頼ることのない財政運営に努める。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168275</xdr:rowOff>
    </xdr:from>
    <xdr:to>
      <xdr:col>81</xdr:col>
      <xdr:colOff>44450</xdr:colOff>
      <xdr:row>39</xdr:row>
      <xdr:rowOff>47096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683375"/>
          <a:ext cx="838200" cy="5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78440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3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118004</xdr:rowOff>
    </xdr:from>
    <xdr:to>
      <xdr:col>77</xdr:col>
      <xdr:colOff>44450</xdr:colOff>
      <xdr:row>38</xdr:row>
      <xdr:rowOff>168275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633104"/>
          <a:ext cx="889000" cy="5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21290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50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67733</xdr:rowOff>
    </xdr:from>
    <xdr:to>
      <xdr:col>72</xdr:col>
      <xdr:colOff>203200</xdr:colOff>
      <xdr:row>38</xdr:row>
      <xdr:rowOff>118004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582833"/>
          <a:ext cx="889000" cy="5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3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17463</xdr:rowOff>
    </xdr:from>
    <xdr:to>
      <xdr:col>68</xdr:col>
      <xdr:colOff>152400</xdr:colOff>
      <xdr:row>38</xdr:row>
      <xdr:rowOff>67733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532563"/>
          <a:ext cx="889000" cy="5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152523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152523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167746</xdr:rowOff>
    </xdr:from>
    <xdr:to>
      <xdr:col>81</xdr:col>
      <xdr:colOff>95250</xdr:colOff>
      <xdr:row>39</xdr:row>
      <xdr:rowOff>97896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68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12823</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527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117475</xdr:rowOff>
    </xdr:from>
    <xdr:to>
      <xdr:col>77</xdr:col>
      <xdr:colOff>95250</xdr:colOff>
      <xdr:row>39</xdr:row>
      <xdr:rowOff>47625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63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57802</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01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67204</xdr:rowOff>
    </xdr:from>
    <xdr:to>
      <xdr:col>73</xdr:col>
      <xdr:colOff>44450</xdr:colOff>
      <xdr:row>38</xdr:row>
      <xdr:rowOff>168804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582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7531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35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16933</xdr:rowOff>
    </xdr:from>
    <xdr:to>
      <xdr:col>68</xdr:col>
      <xdr:colOff>203200</xdr:colOff>
      <xdr:row>38</xdr:row>
      <xdr:rowOff>118533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128710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30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138113</xdr:rowOff>
    </xdr:from>
    <xdr:to>
      <xdr:col>64</xdr:col>
      <xdr:colOff>152400</xdr:colOff>
      <xdr:row>38</xdr:row>
      <xdr:rowOff>68263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48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78440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250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類似団体の中でも最も健全な状態である。要因としては、財政調整基金及び減債基金等の充当可能基金の保有が挙げられる。今後においては、過疎対策債の借入れによる公債費の増加も懸念されるため、新規事業の実施については慎重に検討し、公債費等義務的経費を削減し、財政の健全保持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佐賀県太良町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7,874
7,774
74.30
7,347,529
7,172,781
159,643
3,627,427
4,187,824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一般職給や会計年度任用の報酬・手当の増により</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2.1</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ポイント増となった。行財政改革における定員適正化計画に沿った職員数の削減に努めており、引き続き適正な職員数及び給与水準の管理に努める。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117203</xdr:rowOff>
    </xdr:from>
    <xdr:to>
      <xdr:col>24</xdr:col>
      <xdr:colOff>25400</xdr:colOff>
      <xdr:row>37</xdr:row>
      <xdr:rowOff>82913</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289403"/>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005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32294</xdr:rowOff>
    </xdr:from>
    <xdr:to>
      <xdr:col>19</xdr:col>
      <xdr:colOff>187325</xdr:colOff>
      <xdr:row>36</xdr:row>
      <xdr:rowOff>117203</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204494"/>
          <a:ext cx="8890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34488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863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144961</xdr:rowOff>
    </xdr:from>
    <xdr:to>
      <xdr:col>15</xdr:col>
      <xdr:colOff>98425</xdr:colOff>
      <xdr:row>36</xdr:row>
      <xdr:rowOff>32294</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145711"/>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34488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6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144961</xdr:rowOff>
    </xdr:from>
    <xdr:to>
      <xdr:col>11</xdr:col>
      <xdr:colOff>9525</xdr:colOff>
      <xdr:row>36</xdr:row>
      <xdr:rowOff>25763</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145711"/>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87466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25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32113</xdr:rowOff>
    </xdr:from>
    <xdr:to>
      <xdr:col>24</xdr:col>
      <xdr:colOff>76200</xdr:colOff>
      <xdr:row>37</xdr:row>
      <xdr:rowOff>133713</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37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4190</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347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66403</xdr:rowOff>
    </xdr:from>
    <xdr:to>
      <xdr:col>20</xdr:col>
      <xdr:colOff>38100</xdr:colOff>
      <xdr:row>36</xdr:row>
      <xdr:rowOff>168003</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23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152780</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3249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152944</xdr:rowOff>
    </xdr:from>
    <xdr:to>
      <xdr:col>15</xdr:col>
      <xdr:colOff>149225</xdr:colOff>
      <xdr:row>36</xdr:row>
      <xdr:rowOff>83094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153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67871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240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94161</xdr:rowOff>
    </xdr:from>
    <xdr:to>
      <xdr:col>11</xdr:col>
      <xdr:colOff>60325</xdr:colOff>
      <xdr:row>36</xdr:row>
      <xdr:rowOff>24311</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09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9088</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18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146413</xdr:rowOff>
    </xdr:from>
    <xdr:to>
      <xdr:col>6</xdr:col>
      <xdr:colOff>171450</xdr:colOff>
      <xdr:row>36</xdr:row>
      <xdr:rowOff>76563</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147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86740</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916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物件費の増により、前年度に比べ</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増加し、依然として類似団体平均を上回っている。要因としては、施設の維持管理及び各種行政サービスの実施に係る経常経費が大きくなっているためであると考えられる。指定管理者制度の拡充、行政サービス等の実施内容を検討しながら経常経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41275</xdr:rowOff>
    </xdr:from>
    <xdr:to>
      <xdr:col>82</xdr:col>
      <xdr:colOff>107950</xdr:colOff>
      <xdr:row>17</xdr:row>
      <xdr:rowOff>107950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955925"/>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168927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74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41275</xdr:rowOff>
    </xdr:from>
    <xdr:to>
      <xdr:col>78</xdr:col>
      <xdr:colOff>69850</xdr:colOff>
      <xdr:row>17</xdr:row>
      <xdr:rowOff>60325</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4782800" y="295592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35577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607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117475</xdr:rowOff>
    </xdr:from>
    <xdr:to>
      <xdr:col>73</xdr:col>
      <xdr:colOff>180975</xdr:colOff>
      <xdr:row>17</xdr:row>
      <xdr:rowOff>60325</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86067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168927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56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117475</xdr:rowOff>
    </xdr:from>
    <xdr:to>
      <xdr:col>69</xdr:col>
      <xdr:colOff>92075</xdr:colOff>
      <xdr:row>17</xdr:row>
      <xdr:rowOff>88900</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86067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83202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48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92727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29227</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161925</xdr:rowOff>
    </xdr:from>
    <xdr:to>
      <xdr:col>78</xdr:col>
      <xdr:colOff>120650</xdr:colOff>
      <xdr:row>17</xdr:row>
      <xdr:rowOff>92075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90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76852</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991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9525</xdr:rowOff>
    </xdr:from>
    <xdr:to>
      <xdr:col>74</xdr:col>
      <xdr:colOff>31750</xdr:colOff>
      <xdr:row>17</xdr:row>
      <xdr:rowOff>111125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92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95902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3010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66675</xdr:rowOff>
    </xdr:from>
    <xdr:to>
      <xdr:col>69</xdr:col>
      <xdr:colOff>142875</xdr:colOff>
      <xdr:row>16</xdr:row>
      <xdr:rowOff>168275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80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153052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896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38100</xdr:rowOff>
    </xdr:from>
    <xdr:to>
      <xdr:col>65</xdr:col>
      <xdr:colOff>53975</xdr:colOff>
      <xdr:row>17</xdr:row>
      <xdr:rowOff>139700</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95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124477</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303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扶助費の減により、</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減少したが、依然として類似団体平均を上回っている。要因としては、町内に公立保育所や公立幼稚園がなく、公立よりも私立保育園等に通う幼児が多く、児童措置費（保育所運営費）に係る経費が他団体よりも多大になっているためと考えら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31750</xdr:rowOff>
    </xdr:from>
    <xdr:to>
      <xdr:col>24</xdr:col>
      <xdr:colOff>25400</xdr:colOff>
      <xdr:row>57</xdr:row>
      <xdr:rowOff>50800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8044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92727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351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165100</xdr:rowOff>
    </xdr:from>
    <xdr:to>
      <xdr:col>19</xdr:col>
      <xdr:colOff>187325</xdr:colOff>
      <xdr:row>57</xdr:row>
      <xdr:rowOff>50800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7663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88900</xdr:rowOff>
    </xdr:from>
    <xdr:to>
      <xdr:col>15</xdr:col>
      <xdr:colOff>98425</xdr:colOff>
      <xdr:row>56</xdr:row>
      <xdr:rowOff>165100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690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88900</xdr:rowOff>
    </xdr:from>
    <xdr:to>
      <xdr:col>11</xdr:col>
      <xdr:colOff>9525</xdr:colOff>
      <xdr:row>58</xdr:row>
      <xdr:rowOff>50800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69010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111777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152400</xdr:rowOff>
    </xdr:from>
    <xdr:to>
      <xdr:col>24</xdr:col>
      <xdr:colOff>76200</xdr:colOff>
      <xdr:row>57</xdr:row>
      <xdr:rowOff>82550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124477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0</xdr:rowOff>
    </xdr:from>
    <xdr:to>
      <xdr:col>20</xdr:col>
      <xdr:colOff>38100</xdr:colOff>
      <xdr:row>57</xdr:row>
      <xdr:rowOff>101600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86377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859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114300</xdr:rowOff>
    </xdr:from>
    <xdr:to>
      <xdr:col>15</xdr:col>
      <xdr:colOff>149225</xdr:colOff>
      <xdr:row>57</xdr:row>
      <xdr:rowOff>44450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29227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38100</xdr:rowOff>
    </xdr:from>
    <xdr:to>
      <xdr:col>11</xdr:col>
      <xdr:colOff>60325</xdr:colOff>
      <xdr:row>56</xdr:row>
      <xdr:rowOff>139700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124477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0</xdr:rowOff>
    </xdr:from>
    <xdr:to>
      <xdr:col>6</xdr:col>
      <xdr:colOff>171450</xdr:colOff>
      <xdr:row>58</xdr:row>
      <xdr:rowOff>101600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86377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繰出金の減により、前年度に比べ</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ポイント減少したが、依然として類似団体平均を上回っている。今後においても繰出基準等内容を検討しながら経常経費の削減に努める。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58420</xdr:rowOff>
    </xdr:from>
    <xdr:to>
      <xdr:col>82</xdr:col>
      <xdr:colOff>107950</xdr:colOff>
      <xdr:row>58</xdr:row>
      <xdr:rowOff>73660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5671800" y="100025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27957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629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73660</xdr:rowOff>
    </xdr:from>
    <xdr:to>
      <xdr:col>78</xdr:col>
      <xdr:colOff>69850</xdr:colOff>
      <xdr:row>58</xdr:row>
      <xdr:rowOff>119380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4782800" y="100177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81280</xdr:rowOff>
    </xdr:from>
    <xdr:to>
      <xdr:col>73</xdr:col>
      <xdr:colOff>180975</xdr:colOff>
      <xdr:row>58</xdr:row>
      <xdr:rowOff>119380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893800" y="100253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88917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969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81280</xdr:rowOff>
    </xdr:from>
    <xdr:to>
      <xdr:col>69</xdr:col>
      <xdr:colOff>92075</xdr:colOff>
      <xdr:row>58</xdr:row>
      <xdr:rowOff>142240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004800" y="100253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81297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68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127017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972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xdr:rowOff>
    </xdr:from>
    <xdr:to>
      <xdr:col>82</xdr:col>
      <xdr:colOff>158750</xdr:colOff>
      <xdr:row>58</xdr:row>
      <xdr:rowOff>109220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995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151147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22860</xdr:rowOff>
    </xdr:from>
    <xdr:to>
      <xdr:col>78</xdr:col>
      <xdr:colOff>120650</xdr:colOff>
      <xdr:row>58</xdr:row>
      <xdr:rowOff>124460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996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109237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10053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68580</xdr:rowOff>
    </xdr:from>
    <xdr:to>
      <xdr:col>74</xdr:col>
      <xdr:colOff>31750</xdr:colOff>
      <xdr:row>58</xdr:row>
      <xdr:rowOff>170180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1001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154957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1009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30480</xdr:rowOff>
    </xdr:from>
    <xdr:to>
      <xdr:col>69</xdr:col>
      <xdr:colOff>142875</xdr:colOff>
      <xdr:row>58</xdr:row>
      <xdr:rowOff>132080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116857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1006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91440</xdr:rowOff>
    </xdr:from>
    <xdr:to>
      <xdr:col>65</xdr:col>
      <xdr:colOff>53975</xdr:colOff>
      <xdr:row>59</xdr:row>
      <xdr:rowOff>21590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1003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6367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1012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補助費等の減により、前年度に比べ</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0.9</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ポイント減少したが、依然として類似団体平均を上回っている。今後も引き続き、支出内容の検討等を実施しながら経常経費の削減に努める。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92710</xdr:rowOff>
    </xdr:from>
    <xdr:to>
      <xdr:col>82</xdr:col>
      <xdr:colOff>107950</xdr:colOff>
      <xdr:row>36</xdr:row>
      <xdr:rowOff>144145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26491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35577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36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69850</xdr:rowOff>
    </xdr:from>
    <xdr:to>
      <xdr:col>78</xdr:col>
      <xdr:colOff>69850</xdr:colOff>
      <xdr:row>36</xdr:row>
      <xdr:rowOff>144145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24205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45102</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5874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121285</xdr:rowOff>
    </xdr:from>
    <xdr:to>
      <xdr:col>73</xdr:col>
      <xdr:colOff>180975</xdr:colOff>
      <xdr:row>36</xdr:row>
      <xdr:rowOff>69850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122035"/>
          <a:ext cx="8890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170832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582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121285</xdr:rowOff>
    </xdr:from>
    <xdr:to>
      <xdr:col>69</xdr:col>
      <xdr:colOff>92075</xdr:colOff>
      <xdr:row>36</xdr:row>
      <xdr:rowOff>1270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12203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125112</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78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5097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41910</xdr:rowOff>
    </xdr:from>
    <xdr:to>
      <xdr:col>82</xdr:col>
      <xdr:colOff>158750</xdr:colOff>
      <xdr:row>36</xdr:row>
      <xdr:rowOff>143510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21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13987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186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93345</xdr:rowOff>
    </xdr:from>
    <xdr:to>
      <xdr:col>78</xdr:col>
      <xdr:colOff>120650</xdr:colOff>
      <xdr:row>37</xdr:row>
      <xdr:rowOff>23495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26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8272</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351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19050</xdr:rowOff>
    </xdr:from>
    <xdr:to>
      <xdr:col>74</xdr:col>
      <xdr:colOff>31750</xdr:colOff>
      <xdr:row>36</xdr:row>
      <xdr:rowOff>120650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105427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27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70485</xdr:rowOff>
    </xdr:from>
    <xdr:to>
      <xdr:col>69</xdr:col>
      <xdr:colOff>142875</xdr:colOff>
      <xdr:row>36</xdr:row>
      <xdr:rowOff>635</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07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156862</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157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121920</xdr:rowOff>
    </xdr:from>
    <xdr:to>
      <xdr:col>65</xdr:col>
      <xdr:colOff>53975</xdr:colOff>
      <xdr:row>36</xdr:row>
      <xdr:rowOff>52070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12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36847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20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公債費の減により、前年度に比べ</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減少したが、これまでと同様に類似団体平均を大きく下回っている。今後においても大型事業の整理・縮小・計画的な実施に努め、地方債発行額の抑制を図りながら、現行水準を上回らないよ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168911</xdr:rowOff>
    </xdr:from>
    <xdr:to>
      <xdr:col>24</xdr:col>
      <xdr:colOff>25400</xdr:colOff>
      <xdr:row>76</xdr:row>
      <xdr:rowOff>20320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027661"/>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20320</xdr:rowOff>
    </xdr:from>
    <xdr:to>
      <xdr:col>19</xdr:col>
      <xdr:colOff>187325</xdr:colOff>
      <xdr:row>76</xdr:row>
      <xdr:rowOff>46989</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098800" y="13050520"/>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44466</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1270</xdr:rowOff>
    </xdr:from>
    <xdr:to>
      <xdr:col>15</xdr:col>
      <xdr:colOff>98425</xdr:colOff>
      <xdr:row>76</xdr:row>
      <xdr:rowOff>46989</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303147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78757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1270</xdr:rowOff>
    </xdr:from>
    <xdr:to>
      <xdr:col>11</xdr:col>
      <xdr:colOff>9525</xdr:colOff>
      <xdr:row>76</xdr:row>
      <xdr:rowOff>12700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30314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33038</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118110</xdr:rowOff>
    </xdr:from>
    <xdr:to>
      <xdr:col>24</xdr:col>
      <xdr:colOff>76200</xdr:colOff>
      <xdr:row>76</xdr:row>
      <xdr:rowOff>48261</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134637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282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140970</xdr:rowOff>
    </xdr:from>
    <xdr:to>
      <xdr:col>20</xdr:col>
      <xdr:colOff>38100</xdr:colOff>
      <xdr:row>76</xdr:row>
      <xdr:rowOff>71120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81297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76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167639</xdr:rowOff>
    </xdr:from>
    <xdr:to>
      <xdr:col>15</xdr:col>
      <xdr:colOff>149225</xdr:colOff>
      <xdr:row>76</xdr:row>
      <xdr:rowOff>97789</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107967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795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121920</xdr:rowOff>
    </xdr:from>
    <xdr:to>
      <xdr:col>11</xdr:col>
      <xdr:colOff>60325</xdr:colOff>
      <xdr:row>76</xdr:row>
      <xdr:rowOff>52070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29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62247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74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133350</xdr:rowOff>
    </xdr:from>
    <xdr:to>
      <xdr:col>6</xdr:col>
      <xdr:colOff>171450</xdr:colOff>
      <xdr:row>76</xdr:row>
      <xdr:rowOff>63500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73677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経常経費充当一般財源の増により、前年度に比べ</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1.6</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ポイント増加し、依然として類似団体平均を上回っている状態である。今後においては、行政ニーズの把握に努めながら経常経費の削減に図っていく。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157480</xdr:rowOff>
    </xdr:from>
    <xdr:to>
      <xdr:col>82</xdr:col>
      <xdr:colOff>107950</xdr:colOff>
      <xdr:row>79</xdr:row>
      <xdr:rowOff>46989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3530580"/>
          <a:ext cx="8382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50816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77470</xdr:rowOff>
    </xdr:from>
    <xdr:to>
      <xdr:col>78</xdr:col>
      <xdr:colOff>69850</xdr:colOff>
      <xdr:row>78</xdr:row>
      <xdr:rowOff>157480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345057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77487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54611</xdr:rowOff>
    </xdr:from>
    <xdr:to>
      <xdr:col>73</xdr:col>
      <xdr:colOff>180975</xdr:colOff>
      <xdr:row>78</xdr:row>
      <xdr:rowOff>77470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3256261"/>
          <a:ext cx="889000" cy="194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54611</xdr:rowOff>
    </xdr:from>
    <xdr:to>
      <xdr:col>69</xdr:col>
      <xdr:colOff>92075</xdr:colOff>
      <xdr:row>78</xdr:row>
      <xdr:rowOff>96520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3256261"/>
          <a:ext cx="889000" cy="213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127017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167639</xdr:rowOff>
    </xdr:from>
    <xdr:to>
      <xdr:col>82</xdr:col>
      <xdr:colOff>158750</xdr:colOff>
      <xdr:row>79</xdr:row>
      <xdr:rowOff>97789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139716</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106680</xdr:rowOff>
    </xdr:from>
    <xdr:to>
      <xdr:col>78</xdr:col>
      <xdr:colOff>120650</xdr:colOff>
      <xdr:row>79</xdr:row>
      <xdr:rowOff>36830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47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21607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3566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26670</xdr:rowOff>
    </xdr:from>
    <xdr:to>
      <xdr:col>74</xdr:col>
      <xdr:colOff>31750</xdr:colOff>
      <xdr:row>78</xdr:row>
      <xdr:rowOff>128270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39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113047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3486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3811</xdr:rowOff>
    </xdr:from>
    <xdr:to>
      <xdr:col>69</xdr:col>
      <xdr:colOff>142875</xdr:colOff>
      <xdr:row>77</xdr:row>
      <xdr:rowOff>105411</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90188</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45720</xdr:rowOff>
    </xdr:from>
    <xdr:to>
      <xdr:col>65</xdr:col>
      <xdr:colOff>53975</xdr:colOff>
      <xdr:row>78</xdr:row>
      <xdr:rowOff>147320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132097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50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佐賀県太良町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39404</xdr:rowOff>
    </xdr:from>
    <xdr:to>
      <xdr:col>29</xdr:col>
      <xdr:colOff>127000</xdr:colOff>
      <xdr:row>18</xdr:row>
      <xdr:rowOff>129024</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173129"/>
          <a:ext cx="647700" cy="896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95034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14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129024</xdr:rowOff>
    </xdr:from>
    <xdr:to>
      <xdr:col>26</xdr:col>
      <xdr:colOff>50800</xdr:colOff>
      <xdr:row>19</xdr:row>
      <xdr:rowOff>5305</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262749"/>
          <a:ext cx="698500" cy="477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99960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19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5305</xdr:rowOff>
    </xdr:from>
    <xdr:to>
      <xdr:col>22</xdr:col>
      <xdr:colOff>114300</xdr:colOff>
      <xdr:row>19</xdr:row>
      <xdr:rowOff>47244</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310480"/>
          <a:ext cx="698500" cy="419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142566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76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47244</xdr:rowOff>
    </xdr:from>
    <xdr:to>
      <xdr:col>18</xdr:col>
      <xdr:colOff>177800</xdr:colOff>
      <xdr:row>19</xdr:row>
      <xdr:rowOff>63941</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352419"/>
          <a:ext cx="698500" cy="166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167132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786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21486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1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160054</xdr:rowOff>
    </xdr:from>
    <xdr:to>
      <xdr:col>29</xdr:col>
      <xdr:colOff>177800</xdr:colOff>
      <xdr:row>18</xdr:row>
      <xdr:rowOff>90204</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1223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132131</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094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78224</xdr:rowOff>
    </xdr:from>
    <xdr:to>
      <xdr:col>26</xdr:col>
      <xdr:colOff>101600</xdr:colOff>
      <xdr:row>19</xdr:row>
      <xdr:rowOff>8374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2119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164601</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2983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125955</xdr:rowOff>
    </xdr:from>
    <xdr:to>
      <xdr:col>22</xdr:col>
      <xdr:colOff>165100</xdr:colOff>
      <xdr:row>19</xdr:row>
      <xdr:rowOff>56105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2596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40882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346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167894</xdr:rowOff>
    </xdr:from>
    <xdr:to>
      <xdr:col>19</xdr:col>
      <xdr:colOff>38100</xdr:colOff>
      <xdr:row>19</xdr:row>
      <xdr:rowOff>98044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3016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82821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38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13141</xdr:rowOff>
    </xdr:from>
    <xdr:to>
      <xdr:col>15</xdr:col>
      <xdr:colOff>101600</xdr:colOff>
      <xdr:row>19</xdr:row>
      <xdr:rowOff>114741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3183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99518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40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281591</xdr:rowOff>
    </xdr:from>
    <xdr:to>
      <xdr:col>29</xdr:col>
      <xdr:colOff>127000</xdr:colOff>
      <xdr:row>37</xdr:row>
      <xdr:rowOff>332987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406291"/>
          <a:ext cx="647700" cy="513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173214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83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332987</xdr:rowOff>
    </xdr:from>
    <xdr:to>
      <xdr:col>26</xdr:col>
      <xdr:colOff>50800</xdr:colOff>
      <xdr:row>38</xdr:row>
      <xdr:rowOff>27998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457687"/>
          <a:ext cx="698500" cy="379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101204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1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27998</xdr:rowOff>
    </xdr:from>
    <xdr:to>
      <xdr:col>22</xdr:col>
      <xdr:colOff>114300</xdr:colOff>
      <xdr:row>38</xdr:row>
      <xdr:rowOff>76936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495598"/>
          <a:ext cx="698500" cy="489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114787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2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76936</xdr:rowOff>
    </xdr:from>
    <xdr:to>
      <xdr:col>18</xdr:col>
      <xdr:colOff>177800</xdr:colOff>
      <xdr:row>38</xdr:row>
      <xdr:rowOff>142945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544536"/>
          <a:ext cx="698500" cy="660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186510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96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286580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96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230791</xdr:rowOff>
    </xdr:from>
    <xdr:to>
      <xdr:col>29</xdr:col>
      <xdr:colOff>177800</xdr:colOff>
      <xdr:row>37</xdr:row>
      <xdr:rowOff>332391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3554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202868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32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282187</xdr:rowOff>
    </xdr:from>
    <xdr:to>
      <xdr:col>26</xdr:col>
      <xdr:colOff>101600</xdr:colOff>
      <xdr:row>38</xdr:row>
      <xdr:rowOff>40887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4068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25664</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4932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320098</xdr:rowOff>
    </xdr:from>
    <xdr:to>
      <xdr:col>22</xdr:col>
      <xdr:colOff>165100</xdr:colOff>
      <xdr:row>38</xdr:row>
      <xdr:rowOff>78798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4447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63575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531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26136</xdr:rowOff>
    </xdr:from>
    <xdr:to>
      <xdr:col>19</xdr:col>
      <xdr:colOff>38100</xdr:colOff>
      <xdr:row>38</xdr:row>
      <xdr:rowOff>127736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4937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112513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580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92145</xdr:rowOff>
    </xdr:from>
    <xdr:to>
      <xdr:col>15</xdr:col>
      <xdr:colOff>101600</xdr:colOff>
      <xdr:row>39</xdr:row>
      <xdr:rowOff>22295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5597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39</xdr:row>
      <xdr:rowOff>7072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646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佐賀県太良町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7,874
7,774
74.30
7,347,529
7,172,781
159,643
3,627,427
4,187,824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91767</xdr:rowOff>
    </xdr:from>
    <xdr:to>
      <xdr:col>24</xdr:col>
      <xdr:colOff>63500</xdr:colOff>
      <xdr:row>38</xdr:row>
      <xdr:rowOff>3839</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435417"/>
          <a:ext cx="838200" cy="83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60228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06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3839</xdr:rowOff>
    </xdr:from>
    <xdr:to>
      <xdr:col>19</xdr:col>
      <xdr:colOff>177800</xdr:colOff>
      <xdr:row>38</xdr:row>
      <xdr:rowOff>45526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518939"/>
          <a:ext cx="889000" cy="41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53851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05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45526</xdr:rowOff>
    </xdr:from>
    <xdr:to>
      <xdr:col>15</xdr:col>
      <xdr:colOff>50800</xdr:colOff>
      <xdr:row>38</xdr:row>
      <xdr:rowOff>70599</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560626"/>
          <a:ext cx="889000" cy="25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72162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07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70599</xdr:rowOff>
    </xdr:from>
    <xdr:to>
      <xdr:col>10</xdr:col>
      <xdr:colOff>114300</xdr:colOff>
      <xdr:row>38</xdr:row>
      <xdr:rowOff>91191</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585699"/>
          <a:ext cx="889000" cy="20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86920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087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122148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122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40967</xdr:rowOff>
    </xdr:from>
    <xdr:to>
      <xdr:col>24</xdr:col>
      <xdr:colOff>114300</xdr:colOff>
      <xdr:row>37</xdr:row>
      <xdr:rowOff>142567</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38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19394</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363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124489</xdr:rowOff>
    </xdr:from>
    <xdr:to>
      <xdr:col>20</xdr:col>
      <xdr:colOff>38100</xdr:colOff>
      <xdr:row>38</xdr:row>
      <xdr:rowOff>54639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46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45766</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560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166176</xdr:rowOff>
    </xdr:from>
    <xdr:to>
      <xdr:col>15</xdr:col>
      <xdr:colOff>101600</xdr:colOff>
      <xdr:row>38</xdr:row>
      <xdr:rowOff>96326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50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87453</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602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19799</xdr:rowOff>
    </xdr:from>
    <xdr:to>
      <xdr:col>10</xdr:col>
      <xdr:colOff>165100</xdr:colOff>
      <xdr:row>38</xdr:row>
      <xdr:rowOff>121399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534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112526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627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40391</xdr:rowOff>
    </xdr:from>
    <xdr:to>
      <xdr:col>6</xdr:col>
      <xdr:colOff>38100</xdr:colOff>
      <xdr:row>38</xdr:row>
      <xdr:rowOff>141991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555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133118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648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23232</xdr:rowOff>
    </xdr:from>
    <xdr:to>
      <xdr:col>24</xdr:col>
      <xdr:colOff>63500</xdr:colOff>
      <xdr:row>58</xdr:row>
      <xdr:rowOff>98461</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967332"/>
          <a:ext cx="838200" cy="75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31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82622</xdr:rowOff>
    </xdr:from>
    <xdr:to>
      <xdr:col>19</xdr:col>
      <xdr:colOff>177800</xdr:colOff>
      <xdr:row>58</xdr:row>
      <xdr:rowOff>98461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10026722"/>
          <a:ext cx="889000" cy="15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165696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59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47482</xdr:rowOff>
    </xdr:from>
    <xdr:to>
      <xdr:col>15</xdr:col>
      <xdr:colOff>50800</xdr:colOff>
      <xdr:row>58</xdr:row>
      <xdr:rowOff>82622</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019300" y="9991582"/>
          <a:ext cx="889000" cy="35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7318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60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159424</xdr:rowOff>
    </xdr:from>
    <xdr:to>
      <xdr:col>10</xdr:col>
      <xdr:colOff>114300</xdr:colOff>
      <xdr:row>58</xdr:row>
      <xdr:rowOff>47482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9932074"/>
          <a:ext cx="889000" cy="59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55695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999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143882</xdr:rowOff>
    </xdr:from>
    <xdr:to>
      <xdr:col>24</xdr:col>
      <xdr:colOff>114300</xdr:colOff>
      <xdr:row>58</xdr:row>
      <xdr:rowOff>74032</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91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122309</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94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47661</xdr:rowOff>
    </xdr:from>
    <xdr:to>
      <xdr:col>20</xdr:col>
      <xdr:colOff>38100</xdr:colOff>
      <xdr:row>58</xdr:row>
      <xdr:rowOff>149261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91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140388</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10084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31822</xdr:rowOff>
    </xdr:from>
    <xdr:to>
      <xdr:col>15</xdr:col>
      <xdr:colOff>101600</xdr:colOff>
      <xdr:row>58</xdr:row>
      <xdr:rowOff>133422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975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124549</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10068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168132</xdr:rowOff>
    </xdr:from>
    <xdr:to>
      <xdr:col>10</xdr:col>
      <xdr:colOff>165100</xdr:colOff>
      <xdr:row>58</xdr:row>
      <xdr:rowOff>98282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4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89409</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1003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108624</xdr:rowOff>
    </xdr:from>
    <xdr:to>
      <xdr:col>6</xdr:col>
      <xdr:colOff>38100</xdr:colOff>
      <xdr:row>58</xdr:row>
      <xdr:rowOff>38774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881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55301</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656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88004</xdr:rowOff>
    </xdr:from>
    <xdr:to>
      <xdr:col>24</xdr:col>
      <xdr:colOff>63500</xdr:colOff>
      <xdr:row>78</xdr:row>
      <xdr:rowOff>132973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61104"/>
          <a:ext cx="838200" cy="44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039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132973</xdr:rowOff>
    </xdr:from>
    <xdr:to>
      <xdr:col>19</xdr:col>
      <xdr:colOff>177800</xdr:colOff>
      <xdr:row>78</xdr:row>
      <xdr:rowOff>160486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506073"/>
          <a:ext cx="889000" cy="27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160486</xdr:rowOff>
    </xdr:from>
    <xdr:to>
      <xdr:col>15</xdr:col>
      <xdr:colOff>50800</xdr:colOff>
      <xdr:row>79</xdr:row>
      <xdr:rowOff>15587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533586"/>
          <a:ext cx="889000" cy="26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156391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01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809</xdr:rowOff>
    </xdr:from>
    <xdr:to>
      <xdr:col>10</xdr:col>
      <xdr:colOff>114300</xdr:colOff>
      <xdr:row>79</xdr:row>
      <xdr:rowOff>15587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545359"/>
          <a:ext cx="889000" cy="1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42336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07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37204</xdr:rowOff>
    </xdr:from>
    <xdr:to>
      <xdr:col>24</xdr:col>
      <xdr:colOff>114300</xdr:colOff>
      <xdr:row>78</xdr:row>
      <xdr:rowOff>138804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10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15631</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88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82173</xdr:rowOff>
    </xdr:from>
    <xdr:to>
      <xdr:col>20</xdr:col>
      <xdr:colOff>38100</xdr:colOff>
      <xdr:row>79</xdr:row>
      <xdr:rowOff>12323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55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3450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48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109686</xdr:rowOff>
    </xdr:from>
    <xdr:to>
      <xdr:col>15</xdr:col>
      <xdr:colOff>101600</xdr:colOff>
      <xdr:row>79</xdr:row>
      <xdr:rowOff>39836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8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30963</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75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136237</xdr:rowOff>
    </xdr:from>
    <xdr:to>
      <xdr:col>10</xdr:col>
      <xdr:colOff>165100</xdr:colOff>
      <xdr:row>79</xdr:row>
      <xdr:rowOff>66387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509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57514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602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121459</xdr:rowOff>
    </xdr:from>
    <xdr:to>
      <xdr:col>6</xdr:col>
      <xdr:colOff>38100</xdr:colOff>
      <xdr:row>79</xdr:row>
      <xdr:rowOff>51609</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94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42736</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87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24028</xdr:rowOff>
    </xdr:from>
    <xdr:to>
      <xdr:col>24</xdr:col>
      <xdr:colOff>63500</xdr:colOff>
      <xdr:row>94</xdr:row>
      <xdr:rowOff>89216</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140328"/>
          <a:ext cx="838200" cy="6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42153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29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24028</xdr:rowOff>
    </xdr:from>
    <xdr:to>
      <xdr:col>19</xdr:col>
      <xdr:colOff>177800</xdr:colOff>
      <xdr:row>95</xdr:row>
      <xdr:rowOff>83885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140328"/>
          <a:ext cx="889000" cy="23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20793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47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11446</xdr:rowOff>
    </xdr:from>
    <xdr:to>
      <xdr:col>15</xdr:col>
      <xdr:colOff>50800</xdr:colOff>
      <xdr:row>95</xdr:row>
      <xdr:rowOff>83885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299196"/>
          <a:ext cx="889000" cy="7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113011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57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11446</xdr:rowOff>
    </xdr:from>
    <xdr:to>
      <xdr:col>10</xdr:col>
      <xdr:colOff>114300</xdr:colOff>
      <xdr:row>96</xdr:row>
      <xdr:rowOff>17087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299196"/>
          <a:ext cx="889000" cy="177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7662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466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111100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74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38416</xdr:rowOff>
    </xdr:from>
    <xdr:to>
      <xdr:col>24</xdr:col>
      <xdr:colOff>114300</xdr:colOff>
      <xdr:row>94</xdr:row>
      <xdr:rowOff>140016</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154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61293</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006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144678</xdr:rowOff>
    </xdr:from>
    <xdr:to>
      <xdr:col>20</xdr:col>
      <xdr:colOff>38100</xdr:colOff>
      <xdr:row>94</xdr:row>
      <xdr:rowOff>74828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08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91355</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864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33085</xdr:rowOff>
    </xdr:from>
    <xdr:to>
      <xdr:col>15</xdr:col>
      <xdr:colOff>101600</xdr:colOff>
      <xdr:row>95</xdr:row>
      <xdr:rowOff>134685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32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151212</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096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132096</xdr:rowOff>
    </xdr:from>
    <xdr:to>
      <xdr:col>10</xdr:col>
      <xdr:colOff>165100</xdr:colOff>
      <xdr:row>95</xdr:row>
      <xdr:rowOff>62246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24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78773</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023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137737</xdr:rowOff>
    </xdr:from>
    <xdr:to>
      <xdr:col>6</xdr:col>
      <xdr:colOff>38100</xdr:colOff>
      <xdr:row>96</xdr:row>
      <xdr:rowOff>67887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425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84414</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6200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104383</xdr:rowOff>
    </xdr:from>
    <xdr:to>
      <xdr:col>55</xdr:col>
      <xdr:colOff>0</xdr:colOff>
      <xdr:row>37</xdr:row>
      <xdr:rowOff>105667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448033"/>
          <a:ext cx="838200" cy="1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100067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00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91837</xdr:rowOff>
    </xdr:from>
    <xdr:to>
      <xdr:col>50</xdr:col>
      <xdr:colOff>114300</xdr:colOff>
      <xdr:row>37</xdr:row>
      <xdr:rowOff>105667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435487"/>
          <a:ext cx="889000" cy="1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67827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068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91837</xdr:rowOff>
    </xdr:from>
    <xdr:to>
      <xdr:col>45</xdr:col>
      <xdr:colOff>177800</xdr:colOff>
      <xdr:row>37</xdr:row>
      <xdr:rowOff>117497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35487"/>
          <a:ext cx="889000" cy="25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88450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0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70693</xdr:rowOff>
    </xdr:from>
    <xdr:to>
      <xdr:col>41</xdr:col>
      <xdr:colOff>50800</xdr:colOff>
      <xdr:row>37</xdr:row>
      <xdr:rowOff>117497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242893"/>
          <a:ext cx="889000" cy="218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12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95156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2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53583</xdr:rowOff>
    </xdr:from>
    <xdr:to>
      <xdr:col>55</xdr:col>
      <xdr:colOff>50800</xdr:colOff>
      <xdr:row>37</xdr:row>
      <xdr:rowOff>155183</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3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139960</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1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54867</xdr:rowOff>
    </xdr:from>
    <xdr:to>
      <xdr:col>50</xdr:col>
      <xdr:colOff>165100</xdr:colOff>
      <xdr:row>37</xdr:row>
      <xdr:rowOff>156467</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398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147594</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491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41037</xdr:rowOff>
    </xdr:from>
    <xdr:to>
      <xdr:col>46</xdr:col>
      <xdr:colOff>38100</xdr:colOff>
      <xdr:row>37</xdr:row>
      <xdr:rowOff>142637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8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133764</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477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66697</xdr:rowOff>
    </xdr:from>
    <xdr:to>
      <xdr:col>41</xdr:col>
      <xdr:colOff>101600</xdr:colOff>
      <xdr:row>37</xdr:row>
      <xdr:rowOff>168297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1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159424</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503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19893</xdr:rowOff>
    </xdr:from>
    <xdr:to>
      <xdr:col>36</xdr:col>
      <xdr:colOff>165100</xdr:colOff>
      <xdr:row>36</xdr:row>
      <xdr:rowOff>121493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19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112620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284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95840</xdr:rowOff>
    </xdr:from>
    <xdr:to>
      <xdr:col>55</xdr:col>
      <xdr:colOff>0</xdr:colOff>
      <xdr:row>58</xdr:row>
      <xdr:rowOff>127691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10039940"/>
          <a:ext cx="838200" cy="3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47815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49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31655</xdr:rowOff>
    </xdr:from>
    <xdr:to>
      <xdr:col>50</xdr:col>
      <xdr:colOff>114300</xdr:colOff>
      <xdr:row>58</xdr:row>
      <xdr:rowOff>127691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9975755"/>
          <a:ext cx="889000" cy="96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19296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62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31655</xdr:rowOff>
    </xdr:from>
    <xdr:to>
      <xdr:col>45</xdr:col>
      <xdr:colOff>177800</xdr:colOff>
      <xdr:row>58</xdr:row>
      <xdr:rowOff>53283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975755"/>
          <a:ext cx="889000" cy="21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3317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60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50234</xdr:rowOff>
    </xdr:from>
    <xdr:to>
      <xdr:col>41</xdr:col>
      <xdr:colOff>50800</xdr:colOff>
      <xdr:row>58</xdr:row>
      <xdr:rowOff>53283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994334"/>
          <a:ext cx="889000" cy="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16123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6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10768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61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45040</xdr:rowOff>
    </xdr:from>
    <xdr:to>
      <xdr:col>55</xdr:col>
      <xdr:colOff>50800</xdr:colOff>
      <xdr:row>58</xdr:row>
      <xdr:rowOff>146640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9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131417</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904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76891</xdr:rowOff>
    </xdr:from>
    <xdr:to>
      <xdr:col>50</xdr:col>
      <xdr:colOff>165100</xdr:colOff>
      <xdr:row>59</xdr:row>
      <xdr:rowOff>7041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10020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169618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10113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152305</xdr:rowOff>
    </xdr:from>
    <xdr:to>
      <xdr:col>46</xdr:col>
      <xdr:colOff>38100</xdr:colOff>
      <xdr:row>58</xdr:row>
      <xdr:rowOff>82455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92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73582</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10017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2483</xdr:rowOff>
    </xdr:from>
    <xdr:to>
      <xdr:col>41</xdr:col>
      <xdr:colOff>101600</xdr:colOff>
      <xdr:row>58</xdr:row>
      <xdr:rowOff>104083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94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95210</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1003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170884</xdr:rowOff>
    </xdr:from>
    <xdr:to>
      <xdr:col>36</xdr:col>
      <xdr:colOff>165100</xdr:colOff>
      <xdr:row>58</xdr:row>
      <xdr:rowOff>101034</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943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92161</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10036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69785</xdr:rowOff>
    </xdr:from>
    <xdr:to>
      <xdr:col>55</xdr:col>
      <xdr:colOff>0</xdr:colOff>
      <xdr:row>78</xdr:row>
      <xdr:rowOff>116483</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442885"/>
          <a:ext cx="838200" cy="46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116483</xdr:rowOff>
    </xdr:from>
    <xdr:to>
      <xdr:col>50</xdr:col>
      <xdr:colOff>114300</xdr:colOff>
      <xdr:row>78</xdr:row>
      <xdr:rowOff>136367</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489583"/>
          <a:ext cx="889000" cy="19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95808</xdr:rowOff>
    </xdr:from>
    <xdr:to>
      <xdr:col>45</xdr:col>
      <xdr:colOff>177800</xdr:colOff>
      <xdr:row>78</xdr:row>
      <xdr:rowOff>136367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468908"/>
          <a:ext cx="889000" cy="40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157778</xdr:rowOff>
    </xdr:from>
    <xdr:to>
      <xdr:col>41</xdr:col>
      <xdr:colOff>50800</xdr:colOff>
      <xdr:row>78</xdr:row>
      <xdr:rowOff>95808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359428"/>
          <a:ext cx="889000" cy="109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166602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18985</xdr:rowOff>
    </xdr:from>
    <xdr:to>
      <xdr:col>55</xdr:col>
      <xdr:colOff>50800</xdr:colOff>
      <xdr:row>78</xdr:row>
      <xdr:rowOff>120585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39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105362</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3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65683</xdr:rowOff>
    </xdr:from>
    <xdr:to>
      <xdr:col>50</xdr:col>
      <xdr:colOff>165100</xdr:colOff>
      <xdr:row>78</xdr:row>
      <xdr:rowOff>167283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43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158410</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04428" y="13531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85567</xdr:rowOff>
    </xdr:from>
    <xdr:to>
      <xdr:col>46</xdr:col>
      <xdr:colOff>38100</xdr:colOff>
      <xdr:row>79</xdr:row>
      <xdr:rowOff>15717</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458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6844</xdr:rowOff>
    </xdr:from>
    <xdr:ext cx="378565"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61017" y="135513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45008</xdr:rowOff>
    </xdr:from>
    <xdr:to>
      <xdr:col>41</xdr:col>
      <xdr:colOff>101600</xdr:colOff>
      <xdr:row>78</xdr:row>
      <xdr:rowOff>146608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41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137735</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510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106978</xdr:rowOff>
    </xdr:from>
    <xdr:to>
      <xdr:col>36</xdr:col>
      <xdr:colOff>165100</xdr:colOff>
      <xdr:row>78</xdr:row>
      <xdr:rowOff>37128</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30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28255</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401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78868</xdr:rowOff>
    </xdr:from>
    <xdr:to>
      <xdr:col>55</xdr:col>
      <xdr:colOff>0</xdr:colOff>
      <xdr:row>98</xdr:row>
      <xdr:rowOff>82976</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880968"/>
          <a:ext cx="838200" cy="4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114826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7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161581</xdr:rowOff>
    </xdr:from>
    <xdr:to>
      <xdr:col>50</xdr:col>
      <xdr:colOff>114300</xdr:colOff>
      <xdr:row>98</xdr:row>
      <xdr:rowOff>82976</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8750300" y="16792231"/>
          <a:ext cx="889000" cy="92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74475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5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161581</xdr:rowOff>
    </xdr:from>
    <xdr:to>
      <xdr:col>45</xdr:col>
      <xdr:colOff>177800</xdr:colOff>
      <xdr:row>98</xdr:row>
      <xdr:rowOff>15718</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7861300" y="16792231"/>
          <a:ext cx="889000" cy="25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44690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846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15718</xdr:rowOff>
    </xdr:from>
    <xdr:to>
      <xdr:col>41</xdr:col>
      <xdr:colOff>50800</xdr:colOff>
      <xdr:row>98</xdr:row>
      <xdr:rowOff>37716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6817818"/>
          <a:ext cx="889000" cy="21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80211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539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28068</xdr:rowOff>
    </xdr:from>
    <xdr:to>
      <xdr:col>55</xdr:col>
      <xdr:colOff>50800</xdr:colOff>
      <xdr:row>98</xdr:row>
      <xdr:rowOff>129668</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83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114445</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74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32176</xdr:rowOff>
    </xdr:from>
    <xdr:to>
      <xdr:col>50</xdr:col>
      <xdr:colOff>165100</xdr:colOff>
      <xdr:row>98</xdr:row>
      <xdr:rowOff>133776</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83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124903</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927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110781</xdr:rowOff>
    </xdr:from>
    <xdr:to>
      <xdr:col>46</xdr:col>
      <xdr:colOff>38100</xdr:colOff>
      <xdr:row>98</xdr:row>
      <xdr:rowOff>40931</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74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57458</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50795" y="16516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136368</xdr:rowOff>
    </xdr:from>
    <xdr:to>
      <xdr:col>41</xdr:col>
      <xdr:colOff>101600</xdr:colOff>
      <xdr:row>98</xdr:row>
      <xdr:rowOff>66518</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76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57645</xdr:rowOff>
    </xdr:from>
    <xdr:ext cx="59901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61795" y="16859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158366</xdr:rowOff>
    </xdr:from>
    <xdr:to>
      <xdr:col>36</xdr:col>
      <xdr:colOff>165100</xdr:colOff>
      <xdr:row>98</xdr:row>
      <xdr:rowOff>88516</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789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79643</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881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81059</xdr:rowOff>
    </xdr:from>
    <xdr:to>
      <xdr:col>85</xdr:col>
      <xdr:colOff>127000</xdr:colOff>
      <xdr:row>39</xdr:row>
      <xdr:rowOff>81973</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767609"/>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109328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452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100566</xdr:rowOff>
    </xdr:from>
    <xdr:to>
      <xdr:col>81</xdr:col>
      <xdr:colOff>50800</xdr:colOff>
      <xdr:row>39</xdr:row>
      <xdr:rowOff>81059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615666"/>
          <a:ext cx="889000" cy="15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160186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33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113128</xdr:rowOff>
    </xdr:from>
    <xdr:to>
      <xdr:col>76</xdr:col>
      <xdr:colOff>114300</xdr:colOff>
      <xdr:row>38</xdr:row>
      <xdr:rowOff>100566</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285328"/>
          <a:ext cx="889000" cy="330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153095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668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113128</xdr:rowOff>
    </xdr:from>
    <xdr:to>
      <xdr:col>71</xdr:col>
      <xdr:colOff>177800</xdr:colOff>
      <xdr:row>38</xdr:row>
      <xdr:rowOff>132526</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2814300" y="6285328"/>
          <a:ext cx="889000" cy="36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163720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678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31173</xdr:rowOff>
    </xdr:from>
    <xdr:to>
      <xdr:col>85</xdr:col>
      <xdr:colOff>177800</xdr:colOff>
      <xdr:row>39</xdr:row>
      <xdr:rowOff>132773</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17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117550</xdr:rowOff>
    </xdr:from>
    <xdr:ext cx="469744"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32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30259</xdr:rowOff>
    </xdr:from>
    <xdr:to>
      <xdr:col>81</xdr:col>
      <xdr:colOff>101600</xdr:colOff>
      <xdr:row>39</xdr:row>
      <xdr:rowOff>131859</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716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122986</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46428" y="6809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49766</xdr:rowOff>
    </xdr:from>
    <xdr:to>
      <xdr:col>76</xdr:col>
      <xdr:colOff>165100</xdr:colOff>
      <xdr:row>38</xdr:row>
      <xdr:rowOff>151366</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564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167893</xdr:rowOff>
    </xdr:from>
    <xdr:ext cx="534377"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25111" y="6340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62328</xdr:rowOff>
    </xdr:from>
    <xdr:to>
      <xdr:col>72</xdr:col>
      <xdr:colOff>38100</xdr:colOff>
      <xdr:row>36</xdr:row>
      <xdr:rowOff>163928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23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9005</xdr:rowOff>
    </xdr:from>
    <xdr:ext cx="534377"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36111" y="600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81726</xdr:rowOff>
    </xdr:from>
    <xdr:to>
      <xdr:col>67</xdr:col>
      <xdr:colOff>101600</xdr:colOff>
      <xdr:row>39</xdr:row>
      <xdr:rowOff>11876</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596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3003</xdr:rowOff>
    </xdr:from>
    <xdr:ext cx="534377"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47111" y="6689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16740</xdr:rowOff>
    </xdr:from>
    <xdr:to>
      <xdr:col>85</xdr:col>
      <xdr:colOff>127000</xdr:colOff>
      <xdr:row>77</xdr:row>
      <xdr:rowOff>20563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3218390"/>
          <a:ext cx="838200" cy="3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48167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735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13097</xdr:rowOff>
    </xdr:from>
    <xdr:to>
      <xdr:col>81</xdr:col>
      <xdr:colOff>50800</xdr:colOff>
      <xdr:row>77</xdr:row>
      <xdr:rowOff>20563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3214747"/>
          <a:ext cx="889000" cy="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159003</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67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13097</xdr:rowOff>
    </xdr:from>
    <xdr:to>
      <xdr:col>76</xdr:col>
      <xdr:colOff>114300</xdr:colOff>
      <xdr:row>77</xdr:row>
      <xdr:rowOff>34178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214747"/>
          <a:ext cx="889000" cy="21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126716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64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34178</xdr:rowOff>
    </xdr:from>
    <xdr:to>
      <xdr:col>71</xdr:col>
      <xdr:colOff>177800</xdr:colOff>
      <xdr:row>77</xdr:row>
      <xdr:rowOff>49901</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235828"/>
          <a:ext cx="889000" cy="15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5969</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269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41749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2729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137390</xdr:rowOff>
    </xdr:from>
    <xdr:to>
      <xdr:col>85</xdr:col>
      <xdr:colOff>177800</xdr:colOff>
      <xdr:row>77</xdr:row>
      <xdr:rowOff>67540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16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115817</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146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141213</xdr:rowOff>
    </xdr:from>
    <xdr:to>
      <xdr:col>81</xdr:col>
      <xdr:colOff>101600</xdr:colOff>
      <xdr:row>77</xdr:row>
      <xdr:rowOff>71363</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171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62490</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264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133747</xdr:rowOff>
    </xdr:from>
    <xdr:to>
      <xdr:col>76</xdr:col>
      <xdr:colOff>165100</xdr:colOff>
      <xdr:row>77</xdr:row>
      <xdr:rowOff>63897</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163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55024</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256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154828</xdr:rowOff>
    </xdr:from>
    <xdr:to>
      <xdr:col>72</xdr:col>
      <xdr:colOff>38100</xdr:colOff>
      <xdr:row>77</xdr:row>
      <xdr:rowOff>84978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185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76105</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277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170551</xdr:rowOff>
    </xdr:from>
    <xdr:to>
      <xdr:col>67</xdr:col>
      <xdr:colOff>101600</xdr:colOff>
      <xdr:row>77</xdr:row>
      <xdr:rowOff>100701</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200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91828</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293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75051</xdr:rowOff>
    </xdr:from>
    <xdr:to>
      <xdr:col>85</xdr:col>
      <xdr:colOff>127000</xdr:colOff>
      <xdr:row>97</xdr:row>
      <xdr:rowOff>128563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705701"/>
          <a:ext cx="838200" cy="53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76885</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536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75051</xdr:rowOff>
    </xdr:from>
    <xdr:to>
      <xdr:col>81</xdr:col>
      <xdr:colOff>50800</xdr:colOff>
      <xdr:row>97</xdr:row>
      <xdr:rowOff>99896</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6705701"/>
          <a:ext cx="889000" cy="24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138037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76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10686</xdr:rowOff>
    </xdr:from>
    <xdr:to>
      <xdr:col>76</xdr:col>
      <xdr:colOff>114300</xdr:colOff>
      <xdr:row>97</xdr:row>
      <xdr:rowOff>99896</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469886"/>
          <a:ext cx="889000" cy="260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157337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4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10686</xdr:rowOff>
    </xdr:from>
    <xdr:to>
      <xdr:col>71</xdr:col>
      <xdr:colOff>177800</xdr:colOff>
      <xdr:row>96</xdr:row>
      <xdr:rowOff>14811</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469886"/>
          <a:ext cx="889000" cy="4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162642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03795" y="1662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138451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769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77763</xdr:rowOff>
    </xdr:from>
    <xdr:to>
      <xdr:col>85</xdr:col>
      <xdr:colOff>177800</xdr:colOff>
      <xdr:row>98</xdr:row>
      <xdr:rowOff>7913</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708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56190</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686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24251</xdr:rowOff>
    </xdr:from>
    <xdr:to>
      <xdr:col>81</xdr:col>
      <xdr:colOff>101600</xdr:colOff>
      <xdr:row>97</xdr:row>
      <xdr:rowOff>125851</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654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142378</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430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49096</xdr:rowOff>
    </xdr:from>
    <xdr:to>
      <xdr:col>76</xdr:col>
      <xdr:colOff>165100</xdr:colOff>
      <xdr:row>97</xdr:row>
      <xdr:rowOff>150696</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679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141823</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772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131336</xdr:rowOff>
    </xdr:from>
    <xdr:to>
      <xdr:col>72</xdr:col>
      <xdr:colOff>38100</xdr:colOff>
      <xdr:row>96</xdr:row>
      <xdr:rowOff>61486</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41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78013</xdr:rowOff>
    </xdr:from>
    <xdr:ext cx="59901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03795" y="16194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135461</xdr:rowOff>
    </xdr:from>
    <xdr:to>
      <xdr:col>67</xdr:col>
      <xdr:colOff>101600</xdr:colOff>
      <xdr:row>96</xdr:row>
      <xdr:rowOff>65611</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423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82138</xdr:rowOff>
    </xdr:from>
    <xdr:ext cx="599010"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14795" y="16198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23914</xdr:rowOff>
    </xdr:from>
    <xdr:to>
      <xdr:col>116</xdr:col>
      <xdr:colOff>63500</xdr:colOff>
      <xdr:row>37</xdr:row>
      <xdr:rowOff>42583</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1323300" y="6367564"/>
          <a:ext cx="838200" cy="18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46601</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390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23914</xdr:rowOff>
    </xdr:from>
    <xdr:to>
      <xdr:col>111</xdr:col>
      <xdr:colOff>177800</xdr:colOff>
      <xdr:row>37</xdr:row>
      <xdr:rowOff>121641</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0434300" y="6367564"/>
          <a:ext cx="889000" cy="97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83253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598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81445</xdr:rowOff>
    </xdr:from>
    <xdr:to>
      <xdr:col>107</xdr:col>
      <xdr:colOff>50800</xdr:colOff>
      <xdr:row>37</xdr:row>
      <xdr:rowOff>121641</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9545300" y="6425095"/>
          <a:ext cx="889000" cy="40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114838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62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81445</xdr:rowOff>
    </xdr:from>
    <xdr:to>
      <xdr:col>102</xdr:col>
      <xdr:colOff>114300</xdr:colOff>
      <xdr:row>37</xdr:row>
      <xdr:rowOff>111239</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8656300" y="6425095"/>
          <a:ext cx="889000" cy="29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68966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58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112475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627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163233</xdr:rowOff>
    </xdr:from>
    <xdr:to>
      <xdr:col>116</xdr:col>
      <xdr:colOff>114300</xdr:colOff>
      <xdr:row>37</xdr:row>
      <xdr:rowOff>93383</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335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14660</xdr:rowOff>
    </xdr:from>
    <xdr:ext cx="469744"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186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144564</xdr:rowOff>
    </xdr:from>
    <xdr:to>
      <xdr:col>112</xdr:col>
      <xdr:colOff>38100</xdr:colOff>
      <xdr:row>37</xdr:row>
      <xdr:rowOff>74714</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31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91241</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088428" y="6091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70841</xdr:rowOff>
    </xdr:from>
    <xdr:to>
      <xdr:col>107</xdr:col>
      <xdr:colOff>101600</xdr:colOff>
      <xdr:row>38</xdr:row>
      <xdr:rowOff>991</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414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17518</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199428" y="6189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30645</xdr:rowOff>
    </xdr:from>
    <xdr:to>
      <xdr:col>102</xdr:col>
      <xdr:colOff>165100</xdr:colOff>
      <xdr:row>37</xdr:row>
      <xdr:rowOff>132245</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37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148772</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10428" y="614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60439</xdr:rowOff>
    </xdr:from>
    <xdr:to>
      <xdr:col>98</xdr:col>
      <xdr:colOff>38100</xdr:colOff>
      <xdr:row>37</xdr:row>
      <xdr:rowOff>162040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4040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7116</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421428" y="6179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62956</xdr:rowOff>
    </xdr:from>
    <xdr:to>
      <xdr:col>116</xdr:col>
      <xdr:colOff>63500</xdr:colOff>
      <xdr:row>58</xdr:row>
      <xdr:rowOff>67952</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1323300" y="10007056"/>
          <a:ext cx="838200" cy="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67952</xdr:rowOff>
    </xdr:from>
    <xdr:to>
      <xdr:col>111</xdr:col>
      <xdr:colOff>177800</xdr:colOff>
      <xdr:row>58</xdr:row>
      <xdr:rowOff>72557</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0434300" y="10012052"/>
          <a:ext cx="889000" cy="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72557</xdr:rowOff>
    </xdr:from>
    <xdr:to>
      <xdr:col>107</xdr:col>
      <xdr:colOff>50800</xdr:colOff>
      <xdr:row>58</xdr:row>
      <xdr:rowOff>76247</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10016657"/>
          <a:ext cx="889000" cy="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76247</xdr:rowOff>
    </xdr:from>
    <xdr:to>
      <xdr:col>102</xdr:col>
      <xdr:colOff>114300</xdr:colOff>
      <xdr:row>58</xdr:row>
      <xdr:rowOff>78958</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10020347"/>
          <a:ext cx="889000" cy="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131694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10075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126240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10070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12156</xdr:rowOff>
    </xdr:from>
    <xdr:to>
      <xdr:col>116</xdr:col>
      <xdr:colOff>114300</xdr:colOff>
      <xdr:row>58</xdr:row>
      <xdr:rowOff>113756</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95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162033</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93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17152</xdr:rowOff>
    </xdr:from>
    <xdr:to>
      <xdr:col>112</xdr:col>
      <xdr:colOff>38100</xdr:colOff>
      <xdr:row>58</xdr:row>
      <xdr:rowOff>118752</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96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109879</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10053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21757</xdr:rowOff>
    </xdr:from>
    <xdr:to>
      <xdr:col>107</xdr:col>
      <xdr:colOff>101600</xdr:colOff>
      <xdr:row>58</xdr:row>
      <xdr:rowOff>123357</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96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114484</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10058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25447</xdr:rowOff>
    </xdr:from>
    <xdr:to>
      <xdr:col>102</xdr:col>
      <xdr:colOff>165100</xdr:colOff>
      <xdr:row>58</xdr:row>
      <xdr:rowOff>127047</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969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143574</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9744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28158</xdr:rowOff>
    </xdr:from>
    <xdr:to>
      <xdr:col>98</xdr:col>
      <xdr:colOff>38100</xdr:colOff>
      <xdr:row>58</xdr:row>
      <xdr:rowOff>129758</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972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146285</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9747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39421</xdr:rowOff>
    </xdr:from>
    <xdr:to>
      <xdr:col>116</xdr:col>
      <xdr:colOff>63500</xdr:colOff>
      <xdr:row>74</xdr:row>
      <xdr:rowOff>63056</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2726721"/>
          <a:ext cx="838200" cy="23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6990</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522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10351</xdr:rowOff>
    </xdr:from>
    <xdr:to>
      <xdr:col>111</xdr:col>
      <xdr:colOff>177800</xdr:colOff>
      <xdr:row>74</xdr:row>
      <xdr:rowOff>39421</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0434300" y="12697651"/>
          <a:ext cx="889000" cy="2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87596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26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10351</xdr:rowOff>
    </xdr:from>
    <xdr:to>
      <xdr:col>107</xdr:col>
      <xdr:colOff>50800</xdr:colOff>
      <xdr:row>74</xdr:row>
      <xdr:rowOff>49238</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697651"/>
          <a:ext cx="889000" cy="38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84777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25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49238</xdr:rowOff>
    </xdr:from>
    <xdr:to>
      <xdr:col>102</xdr:col>
      <xdr:colOff>114300</xdr:colOff>
      <xdr:row>74</xdr:row>
      <xdr:rowOff>73165</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736538"/>
          <a:ext cx="889000" cy="2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114914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28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154538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3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12256</xdr:rowOff>
    </xdr:from>
    <xdr:to>
      <xdr:col>116</xdr:col>
      <xdr:colOff>114300</xdr:colOff>
      <xdr:row>74</xdr:row>
      <xdr:rowOff>113856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69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162133</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677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160071</xdr:rowOff>
    </xdr:from>
    <xdr:to>
      <xdr:col>112</xdr:col>
      <xdr:colOff>38100</xdr:colOff>
      <xdr:row>74</xdr:row>
      <xdr:rowOff>90221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675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81348</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768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131001</xdr:rowOff>
    </xdr:from>
    <xdr:to>
      <xdr:col>107</xdr:col>
      <xdr:colOff>101600</xdr:colOff>
      <xdr:row>74</xdr:row>
      <xdr:rowOff>61151</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646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52278</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73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169888</xdr:rowOff>
    </xdr:from>
    <xdr:to>
      <xdr:col>102</xdr:col>
      <xdr:colOff>165100</xdr:colOff>
      <xdr:row>74</xdr:row>
      <xdr:rowOff>100038</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685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91165</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77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22365</xdr:rowOff>
    </xdr:from>
    <xdr:to>
      <xdr:col>98</xdr:col>
      <xdr:colOff>38100</xdr:colOff>
      <xdr:row>74</xdr:row>
      <xdr:rowOff>123965</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70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115092</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802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910,945</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円となっている。主な構成項目である人件費は、住民一人当たり</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147,984</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円となり、前年より</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18,268</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円増加した。これは、会計年度任用職員及び一般職員の人件費増となったことが大きな要因である。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しかしながら、類似団体平均と比較すると大きく下回っており、今後においても定員適正化計画に沿って適正な職員数や給与水準となるよう図っていく。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扶助費は住民一人当たり</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130,521</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となっており、類似団体平均と比較して一人当たりコストが高い状況となっている。要因としては、町内に公立保育所や公立幼稚園がなく、公立よりも私立保育園等に通う幼児が多く、児童措置費が他団体よりも多大になっているためと考えら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積立金については、前年より</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14,045</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千円減少しており、類似団体平均を下回っている。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投資及び出資金は住民一人当たり</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9,049</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円となり、前年より</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490</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千円減少したが、依然として類似団体平均を上回っている。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佐賀県太良町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7,874
7,774
74.30
7,347,529
7,172,781
159,643
3,627,427
4,187,824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126202</xdr:rowOff>
    </xdr:from>
    <xdr:to>
      <xdr:col>24</xdr:col>
      <xdr:colOff>63500</xdr:colOff>
      <xdr:row>37</xdr:row>
      <xdr:rowOff>7112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298402"/>
          <a:ext cx="838200" cy="52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36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7112</xdr:rowOff>
    </xdr:from>
    <xdr:to>
      <xdr:col>19</xdr:col>
      <xdr:colOff>177800</xdr:colOff>
      <xdr:row>37</xdr:row>
      <xdr:rowOff>36286</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350762"/>
          <a:ext cx="889000" cy="29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166967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599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36286</xdr:rowOff>
    </xdr:from>
    <xdr:to>
      <xdr:col>15</xdr:col>
      <xdr:colOff>50800</xdr:colOff>
      <xdr:row>37</xdr:row>
      <xdr:rowOff>110091</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379936"/>
          <a:ext cx="889000" cy="73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28393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02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110091</xdr:rowOff>
    </xdr:from>
    <xdr:to>
      <xdr:col>10</xdr:col>
      <xdr:colOff>114300</xdr:colOff>
      <xdr:row>37</xdr:row>
      <xdr:rowOff>110091</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45374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54627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05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62791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06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75402</xdr:rowOff>
    </xdr:from>
    <xdr:to>
      <xdr:col>24</xdr:col>
      <xdr:colOff>114300</xdr:colOff>
      <xdr:row>37</xdr:row>
      <xdr:rowOff>5552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247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53829</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226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127762</xdr:rowOff>
    </xdr:from>
    <xdr:to>
      <xdr:col>20</xdr:col>
      <xdr:colOff>38100</xdr:colOff>
      <xdr:row>37</xdr:row>
      <xdr:rowOff>57912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29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49039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392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156936</xdr:rowOff>
    </xdr:from>
    <xdr:to>
      <xdr:col>15</xdr:col>
      <xdr:colOff>101600</xdr:colOff>
      <xdr:row>37</xdr:row>
      <xdr:rowOff>87086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32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78213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421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59291</xdr:rowOff>
    </xdr:from>
    <xdr:to>
      <xdr:col>10</xdr:col>
      <xdr:colOff>165100</xdr:colOff>
      <xdr:row>37</xdr:row>
      <xdr:rowOff>160891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402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152018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495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59291</xdr:rowOff>
    </xdr:from>
    <xdr:to>
      <xdr:col>6</xdr:col>
      <xdr:colOff>38100</xdr:colOff>
      <xdr:row>37</xdr:row>
      <xdr:rowOff>160891</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402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152018</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495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165985</xdr:rowOff>
    </xdr:from>
    <xdr:to>
      <xdr:col>24</xdr:col>
      <xdr:colOff>63500</xdr:colOff>
      <xdr:row>57</xdr:row>
      <xdr:rowOff>4673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767185"/>
          <a:ext cx="838200" cy="10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165985</xdr:rowOff>
    </xdr:from>
    <xdr:to>
      <xdr:col>19</xdr:col>
      <xdr:colOff>177800</xdr:colOff>
      <xdr:row>57</xdr:row>
      <xdr:rowOff>6085</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767185"/>
          <a:ext cx="889000" cy="11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48030</xdr:rowOff>
    </xdr:from>
    <xdr:to>
      <xdr:col>15</xdr:col>
      <xdr:colOff>50800</xdr:colOff>
      <xdr:row>57</xdr:row>
      <xdr:rowOff>6085</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649230"/>
          <a:ext cx="889000" cy="129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158002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1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153652</xdr:rowOff>
    </xdr:from>
    <xdr:to>
      <xdr:col>10</xdr:col>
      <xdr:colOff>114300</xdr:colOff>
      <xdr:row>56</xdr:row>
      <xdr:rowOff>48030</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411952"/>
          <a:ext cx="889000" cy="237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127521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557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125323</xdr:rowOff>
    </xdr:from>
    <xdr:to>
      <xdr:col>24</xdr:col>
      <xdr:colOff>114300</xdr:colOff>
      <xdr:row>57</xdr:row>
      <xdr:rowOff>55473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726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103750</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04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115185</xdr:rowOff>
    </xdr:from>
    <xdr:to>
      <xdr:col>20</xdr:col>
      <xdr:colOff>38100</xdr:colOff>
      <xdr:row>57</xdr:row>
      <xdr:rowOff>45335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71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36462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809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126735</xdr:rowOff>
    </xdr:from>
    <xdr:to>
      <xdr:col>15</xdr:col>
      <xdr:colOff>101600</xdr:colOff>
      <xdr:row>57</xdr:row>
      <xdr:rowOff>56885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72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48012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820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168680</xdr:rowOff>
    </xdr:from>
    <xdr:to>
      <xdr:col>10</xdr:col>
      <xdr:colOff>165100</xdr:colOff>
      <xdr:row>56</xdr:row>
      <xdr:rowOff>98830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59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89957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691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102852</xdr:rowOff>
    </xdr:from>
    <xdr:to>
      <xdr:col>6</xdr:col>
      <xdr:colOff>38100</xdr:colOff>
      <xdr:row>55</xdr:row>
      <xdr:rowOff>33002</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361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49529</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136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33988</xdr:rowOff>
    </xdr:from>
    <xdr:to>
      <xdr:col>24</xdr:col>
      <xdr:colOff>63500</xdr:colOff>
      <xdr:row>75</xdr:row>
      <xdr:rowOff>109723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892738"/>
          <a:ext cx="838200" cy="75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133890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49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109723</xdr:rowOff>
    </xdr:from>
    <xdr:to>
      <xdr:col>19</xdr:col>
      <xdr:colOff>177800</xdr:colOff>
      <xdr:row>75</xdr:row>
      <xdr:rowOff>132545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968473"/>
          <a:ext cx="889000" cy="22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103167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619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132545</xdr:rowOff>
    </xdr:from>
    <xdr:to>
      <xdr:col>15</xdr:col>
      <xdr:colOff>50800</xdr:colOff>
      <xdr:row>76</xdr:row>
      <xdr:rowOff>77597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2991295"/>
          <a:ext cx="889000" cy="116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19618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49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77597</xdr:rowOff>
    </xdr:from>
    <xdr:to>
      <xdr:col>10</xdr:col>
      <xdr:colOff>114300</xdr:colOff>
      <xdr:row>77</xdr:row>
      <xdr:rowOff>77468</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07797"/>
          <a:ext cx="889000" cy="17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127741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643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42534</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01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154638</xdr:rowOff>
    </xdr:from>
    <xdr:to>
      <xdr:col>24</xdr:col>
      <xdr:colOff>114300</xdr:colOff>
      <xdr:row>75</xdr:row>
      <xdr:rowOff>84788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84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133065</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20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58923</xdr:rowOff>
    </xdr:from>
    <xdr:to>
      <xdr:col>20</xdr:col>
      <xdr:colOff>38100</xdr:colOff>
      <xdr:row>75</xdr:row>
      <xdr:rowOff>160524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91767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151651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01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81745</xdr:rowOff>
    </xdr:from>
    <xdr:to>
      <xdr:col>15</xdr:col>
      <xdr:colOff>101600</xdr:colOff>
      <xdr:row>76</xdr:row>
      <xdr:rowOff>11894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94049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28422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715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26797</xdr:rowOff>
    </xdr:from>
    <xdr:to>
      <xdr:col>10</xdr:col>
      <xdr:colOff>165100</xdr:colOff>
      <xdr:row>76</xdr:row>
      <xdr:rowOff>128397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05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119524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149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26668</xdr:rowOff>
    </xdr:from>
    <xdr:to>
      <xdr:col>6</xdr:col>
      <xdr:colOff>38100</xdr:colOff>
      <xdr:row>77</xdr:row>
      <xdr:rowOff>128268</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28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119395</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321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158068</xdr:rowOff>
    </xdr:from>
    <xdr:to>
      <xdr:col>24</xdr:col>
      <xdr:colOff>63500</xdr:colOff>
      <xdr:row>97</xdr:row>
      <xdr:rowOff>29221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617268"/>
          <a:ext cx="838200" cy="42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158068</xdr:rowOff>
    </xdr:from>
    <xdr:to>
      <xdr:col>19</xdr:col>
      <xdr:colOff>177800</xdr:colOff>
      <xdr:row>97</xdr:row>
      <xdr:rowOff>20310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617268"/>
          <a:ext cx="889000" cy="3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6346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29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20310</xdr:rowOff>
    </xdr:from>
    <xdr:to>
      <xdr:col>15</xdr:col>
      <xdr:colOff>50800</xdr:colOff>
      <xdr:row>97</xdr:row>
      <xdr:rowOff>25217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650960"/>
          <a:ext cx="889000" cy="4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45928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25217</xdr:rowOff>
    </xdr:from>
    <xdr:to>
      <xdr:col>10</xdr:col>
      <xdr:colOff>114300</xdr:colOff>
      <xdr:row>97</xdr:row>
      <xdr:rowOff>83739</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655867"/>
          <a:ext cx="889000" cy="58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51111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3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104306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149871</xdr:rowOff>
    </xdr:from>
    <xdr:to>
      <xdr:col>24</xdr:col>
      <xdr:colOff>114300</xdr:colOff>
      <xdr:row>97</xdr:row>
      <xdr:rowOff>80021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60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128298</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587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107268</xdr:rowOff>
    </xdr:from>
    <xdr:to>
      <xdr:col>20</xdr:col>
      <xdr:colOff>38100</xdr:colOff>
      <xdr:row>97</xdr:row>
      <xdr:rowOff>37418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566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28545</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497795" y="16659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140960</xdr:rowOff>
    </xdr:from>
    <xdr:to>
      <xdr:col>15</xdr:col>
      <xdr:colOff>101600</xdr:colOff>
      <xdr:row>97</xdr:row>
      <xdr:rowOff>71110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60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62237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692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145867</xdr:rowOff>
    </xdr:from>
    <xdr:to>
      <xdr:col>10</xdr:col>
      <xdr:colOff>165100</xdr:colOff>
      <xdr:row>97</xdr:row>
      <xdr:rowOff>76017</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60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67144</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69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32939</xdr:rowOff>
    </xdr:from>
    <xdr:to>
      <xdr:col>6</xdr:col>
      <xdr:colOff>38100</xdr:colOff>
      <xdr:row>97</xdr:row>
      <xdr:rowOff>134539</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66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125666</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75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137414</xdr:rowOff>
    </xdr:from>
    <xdr:to>
      <xdr:col>55</xdr:col>
      <xdr:colOff>0</xdr:colOff>
      <xdr:row>38</xdr:row>
      <xdr:rowOff>138100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52514"/>
          <a:ext cx="8382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137414</xdr:rowOff>
    </xdr:from>
    <xdr:to>
      <xdr:col>50</xdr:col>
      <xdr:colOff>114300</xdr:colOff>
      <xdr:row>38</xdr:row>
      <xdr:rowOff>138100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652514"/>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138100</xdr:rowOff>
    </xdr:from>
    <xdr:to>
      <xdr:col>45</xdr:col>
      <xdr:colOff>177800</xdr:colOff>
      <xdr:row>38</xdr:row>
      <xdr:rowOff>138557</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653200"/>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138100</xdr:rowOff>
    </xdr:from>
    <xdr:to>
      <xdr:col>41</xdr:col>
      <xdr:colOff>50800</xdr:colOff>
      <xdr:row>38</xdr:row>
      <xdr:rowOff>138557</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53200"/>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87300</xdr:rowOff>
    </xdr:from>
    <xdr:to>
      <xdr:col>55</xdr:col>
      <xdr:colOff>50800</xdr:colOff>
      <xdr:row>39</xdr:row>
      <xdr:rowOff>17450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2227</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17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86614</xdr:rowOff>
    </xdr:from>
    <xdr:to>
      <xdr:col>50</xdr:col>
      <xdr:colOff>165100</xdr:colOff>
      <xdr:row>39</xdr:row>
      <xdr:rowOff>16764</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01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7891</xdr:rowOff>
    </xdr:from>
    <xdr:ext cx="313932"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82333" y="66944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87300</xdr:rowOff>
    </xdr:from>
    <xdr:to>
      <xdr:col>46</xdr:col>
      <xdr:colOff>38100</xdr:colOff>
      <xdr:row>39</xdr:row>
      <xdr:rowOff>17450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8577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6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87757</xdr:rowOff>
    </xdr:from>
    <xdr:to>
      <xdr:col>41</xdr:col>
      <xdr:colOff>101600</xdr:colOff>
      <xdr:row>39</xdr:row>
      <xdr:rowOff>17907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0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9034</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6955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87300</xdr:rowOff>
    </xdr:from>
    <xdr:to>
      <xdr:col>36</xdr:col>
      <xdr:colOff>165100</xdr:colOff>
      <xdr:row>39</xdr:row>
      <xdr:rowOff>17450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8577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6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59537</xdr:rowOff>
    </xdr:from>
    <xdr:to>
      <xdr:col>55</xdr:col>
      <xdr:colOff>0</xdr:colOff>
      <xdr:row>57</xdr:row>
      <xdr:rowOff>134358</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832187"/>
          <a:ext cx="838200" cy="74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94354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24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99451</xdr:rowOff>
    </xdr:from>
    <xdr:to>
      <xdr:col>50</xdr:col>
      <xdr:colOff>114300</xdr:colOff>
      <xdr:row>57</xdr:row>
      <xdr:rowOff>134358</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872101"/>
          <a:ext cx="889000" cy="34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31900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461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35737</xdr:rowOff>
    </xdr:from>
    <xdr:to>
      <xdr:col>45</xdr:col>
      <xdr:colOff>177800</xdr:colOff>
      <xdr:row>57</xdr:row>
      <xdr:rowOff>99451</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808387"/>
          <a:ext cx="889000" cy="63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10126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43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35737</xdr:rowOff>
    </xdr:from>
    <xdr:to>
      <xdr:col>41</xdr:col>
      <xdr:colOff>50800</xdr:colOff>
      <xdr:row>57</xdr:row>
      <xdr:rowOff>74046</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808387"/>
          <a:ext cx="889000" cy="38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46238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475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71707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501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8737</xdr:rowOff>
    </xdr:from>
    <xdr:to>
      <xdr:col>55</xdr:col>
      <xdr:colOff>50800</xdr:colOff>
      <xdr:row>57</xdr:row>
      <xdr:rowOff>110337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78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158614</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759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83558</xdr:rowOff>
    </xdr:from>
    <xdr:to>
      <xdr:col>50</xdr:col>
      <xdr:colOff>165100</xdr:colOff>
      <xdr:row>58</xdr:row>
      <xdr:rowOff>13708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856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4835</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948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48651</xdr:rowOff>
    </xdr:from>
    <xdr:to>
      <xdr:col>46</xdr:col>
      <xdr:colOff>38100</xdr:colOff>
      <xdr:row>57</xdr:row>
      <xdr:rowOff>150251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82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141378</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914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156387</xdr:rowOff>
    </xdr:from>
    <xdr:to>
      <xdr:col>41</xdr:col>
      <xdr:colOff>101600</xdr:colOff>
      <xdr:row>57</xdr:row>
      <xdr:rowOff>86537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75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77664</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850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23246</xdr:rowOff>
    </xdr:from>
    <xdr:to>
      <xdr:col>36</xdr:col>
      <xdr:colOff>165100</xdr:colOff>
      <xdr:row>57</xdr:row>
      <xdr:rowOff>124846</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79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115973</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888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163232</xdr:rowOff>
    </xdr:from>
    <xdr:to>
      <xdr:col>55</xdr:col>
      <xdr:colOff>0</xdr:colOff>
      <xdr:row>77</xdr:row>
      <xdr:rowOff>171027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364882"/>
          <a:ext cx="838200" cy="7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128366</xdr:rowOff>
    </xdr:from>
    <xdr:to>
      <xdr:col>50</xdr:col>
      <xdr:colOff>114300</xdr:colOff>
      <xdr:row>77</xdr:row>
      <xdr:rowOff>163232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330016"/>
          <a:ext cx="889000" cy="34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7025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3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118678</xdr:rowOff>
    </xdr:from>
    <xdr:to>
      <xdr:col>45</xdr:col>
      <xdr:colOff>177800</xdr:colOff>
      <xdr:row>77</xdr:row>
      <xdr:rowOff>128366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320328"/>
          <a:ext cx="889000" cy="9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160259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93481</xdr:rowOff>
    </xdr:from>
    <xdr:to>
      <xdr:col>41</xdr:col>
      <xdr:colOff>50800</xdr:colOff>
      <xdr:row>77</xdr:row>
      <xdr:rowOff>118678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295131"/>
          <a:ext cx="889000" cy="25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12242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0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138628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34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120227</xdr:rowOff>
    </xdr:from>
    <xdr:to>
      <xdr:col>55</xdr:col>
      <xdr:colOff>50800</xdr:colOff>
      <xdr:row>78</xdr:row>
      <xdr:rowOff>50377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2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35154</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3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112432</xdr:rowOff>
    </xdr:from>
    <xdr:to>
      <xdr:col>50</xdr:col>
      <xdr:colOff>165100</xdr:colOff>
      <xdr:row>78</xdr:row>
      <xdr:rowOff>42582</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14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33709</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40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77566</xdr:rowOff>
    </xdr:from>
    <xdr:to>
      <xdr:col>46</xdr:col>
      <xdr:colOff>38100</xdr:colOff>
      <xdr:row>78</xdr:row>
      <xdr:rowOff>7716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279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170293</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371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67878</xdr:rowOff>
    </xdr:from>
    <xdr:to>
      <xdr:col>41</xdr:col>
      <xdr:colOff>101600</xdr:colOff>
      <xdr:row>77</xdr:row>
      <xdr:rowOff>169478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26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160605</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36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42681</xdr:rowOff>
    </xdr:from>
    <xdr:to>
      <xdr:col>36</xdr:col>
      <xdr:colOff>165100</xdr:colOff>
      <xdr:row>77</xdr:row>
      <xdr:rowOff>144281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4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160808</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01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15429</xdr:rowOff>
    </xdr:from>
    <xdr:to>
      <xdr:col>55</xdr:col>
      <xdr:colOff>0</xdr:colOff>
      <xdr:row>97</xdr:row>
      <xdr:rowOff>100509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646079"/>
          <a:ext cx="838200" cy="8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45986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162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69565</xdr:rowOff>
    </xdr:from>
    <xdr:to>
      <xdr:col>50</xdr:col>
      <xdr:colOff>114300</xdr:colOff>
      <xdr:row>97</xdr:row>
      <xdr:rowOff>100509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700215"/>
          <a:ext cx="889000" cy="30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33473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14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69565</xdr:rowOff>
    </xdr:from>
    <xdr:to>
      <xdr:col>45</xdr:col>
      <xdr:colOff>177800</xdr:colOff>
      <xdr:row>97</xdr:row>
      <xdr:rowOff>97189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700215"/>
          <a:ext cx="889000" cy="2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53984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114001</xdr:rowOff>
    </xdr:from>
    <xdr:to>
      <xdr:col>41</xdr:col>
      <xdr:colOff>50800</xdr:colOff>
      <xdr:row>97</xdr:row>
      <xdr:rowOff>97189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573201"/>
          <a:ext cx="889000" cy="154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69794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18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136079</xdr:rowOff>
    </xdr:from>
    <xdr:to>
      <xdr:col>55</xdr:col>
      <xdr:colOff>50800</xdr:colOff>
      <xdr:row>97</xdr:row>
      <xdr:rowOff>66229</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595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51006</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51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49709</xdr:rowOff>
    </xdr:from>
    <xdr:to>
      <xdr:col>50</xdr:col>
      <xdr:colOff>165100</xdr:colOff>
      <xdr:row>97</xdr:row>
      <xdr:rowOff>151309</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680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142436</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773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18765</xdr:rowOff>
    </xdr:from>
    <xdr:to>
      <xdr:col>46</xdr:col>
      <xdr:colOff>38100</xdr:colOff>
      <xdr:row>97</xdr:row>
      <xdr:rowOff>120365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64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111492</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742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46389</xdr:rowOff>
    </xdr:from>
    <xdr:to>
      <xdr:col>41</xdr:col>
      <xdr:colOff>101600</xdr:colOff>
      <xdr:row>97</xdr:row>
      <xdr:rowOff>147989</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677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139116</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769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63201</xdr:rowOff>
    </xdr:from>
    <xdr:to>
      <xdr:col>36</xdr:col>
      <xdr:colOff>165100</xdr:colOff>
      <xdr:row>96</xdr:row>
      <xdr:rowOff>164801</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522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155928</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615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161242</xdr:rowOff>
    </xdr:from>
    <xdr:to>
      <xdr:col>85</xdr:col>
      <xdr:colOff>127000</xdr:colOff>
      <xdr:row>38</xdr:row>
      <xdr:rowOff>3363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504892"/>
          <a:ext cx="838200" cy="13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87754</xdr:rowOff>
    </xdr:from>
    <xdr:to>
      <xdr:col>81</xdr:col>
      <xdr:colOff>50800</xdr:colOff>
      <xdr:row>38</xdr:row>
      <xdr:rowOff>3363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592300" y="6259954"/>
          <a:ext cx="889000" cy="258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87754</xdr:rowOff>
    </xdr:from>
    <xdr:to>
      <xdr:col>76</xdr:col>
      <xdr:colOff>114300</xdr:colOff>
      <xdr:row>37</xdr:row>
      <xdr:rowOff>23914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259954"/>
          <a:ext cx="889000" cy="107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80334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42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23914</xdr:rowOff>
    </xdr:from>
    <xdr:to>
      <xdr:col>71</xdr:col>
      <xdr:colOff>177800</xdr:colOff>
      <xdr:row>38</xdr:row>
      <xdr:rowOff>35215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6367564"/>
          <a:ext cx="889000" cy="182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110442</xdr:rowOff>
    </xdr:from>
    <xdr:to>
      <xdr:col>85</xdr:col>
      <xdr:colOff>177800</xdr:colOff>
      <xdr:row>38</xdr:row>
      <xdr:rowOff>40591</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5409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25369</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69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124013</xdr:rowOff>
    </xdr:from>
    <xdr:to>
      <xdr:col>81</xdr:col>
      <xdr:colOff>101600</xdr:colOff>
      <xdr:row>38</xdr:row>
      <xdr:rowOff>54163</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67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45290</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560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36954</xdr:rowOff>
    </xdr:from>
    <xdr:to>
      <xdr:col>76</xdr:col>
      <xdr:colOff>165100</xdr:colOff>
      <xdr:row>36</xdr:row>
      <xdr:rowOff>138554</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209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155081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5984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144564</xdr:rowOff>
    </xdr:from>
    <xdr:to>
      <xdr:col>72</xdr:col>
      <xdr:colOff>38100</xdr:colOff>
      <xdr:row>37</xdr:row>
      <xdr:rowOff>74714</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31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65841</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409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155865</xdr:rowOff>
    </xdr:from>
    <xdr:to>
      <xdr:col>67</xdr:col>
      <xdr:colOff>101600</xdr:colOff>
      <xdr:row>38</xdr:row>
      <xdr:rowOff>86015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49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77142</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592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83807</xdr:rowOff>
    </xdr:from>
    <xdr:to>
      <xdr:col>85</xdr:col>
      <xdr:colOff>127000</xdr:colOff>
      <xdr:row>56</xdr:row>
      <xdr:rowOff>108217</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685007"/>
          <a:ext cx="838200" cy="24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30272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288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108217</xdr:rowOff>
    </xdr:from>
    <xdr:to>
      <xdr:col>81</xdr:col>
      <xdr:colOff>50800</xdr:colOff>
      <xdr:row>56</xdr:row>
      <xdr:rowOff>163607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709417"/>
          <a:ext cx="889000" cy="55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7002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265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162642</xdr:rowOff>
    </xdr:from>
    <xdr:to>
      <xdr:col>76</xdr:col>
      <xdr:colOff>114300</xdr:colOff>
      <xdr:row>56</xdr:row>
      <xdr:rowOff>163607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3703300" y="9763842"/>
          <a:ext cx="889000" cy="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19209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2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102095</xdr:rowOff>
    </xdr:from>
    <xdr:to>
      <xdr:col>71</xdr:col>
      <xdr:colOff>177800</xdr:colOff>
      <xdr:row>56</xdr:row>
      <xdr:rowOff>162642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703295"/>
          <a:ext cx="889000" cy="60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63978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32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87135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34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33007</xdr:rowOff>
    </xdr:from>
    <xdr:to>
      <xdr:col>85</xdr:col>
      <xdr:colOff>177800</xdr:colOff>
      <xdr:row>56</xdr:row>
      <xdr:rowOff>134607</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634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11434</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612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57417</xdr:rowOff>
    </xdr:from>
    <xdr:to>
      <xdr:col>81</xdr:col>
      <xdr:colOff>101600</xdr:colOff>
      <xdr:row>56</xdr:row>
      <xdr:rowOff>159017</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658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150144</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751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112807</xdr:rowOff>
    </xdr:from>
    <xdr:to>
      <xdr:col>76</xdr:col>
      <xdr:colOff>165100</xdr:colOff>
      <xdr:row>57</xdr:row>
      <xdr:rowOff>42957</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714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34084</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806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111842</xdr:rowOff>
    </xdr:from>
    <xdr:to>
      <xdr:col>72</xdr:col>
      <xdr:colOff>38100</xdr:colOff>
      <xdr:row>57</xdr:row>
      <xdr:rowOff>41992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713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33119</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805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51295</xdr:rowOff>
    </xdr:from>
    <xdr:to>
      <xdr:col>67</xdr:col>
      <xdr:colOff>101600</xdr:colOff>
      <xdr:row>56</xdr:row>
      <xdr:rowOff>152895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65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144022</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745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81059</xdr:rowOff>
    </xdr:from>
    <xdr:to>
      <xdr:col>85</xdr:col>
      <xdr:colOff>127000</xdr:colOff>
      <xdr:row>79</xdr:row>
      <xdr:rowOff>81973</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625609"/>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109328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310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100566</xdr:rowOff>
    </xdr:from>
    <xdr:to>
      <xdr:col>81</xdr:col>
      <xdr:colOff>50800</xdr:colOff>
      <xdr:row>79</xdr:row>
      <xdr:rowOff>81059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473666"/>
          <a:ext cx="889000" cy="15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160186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9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113128</xdr:rowOff>
    </xdr:from>
    <xdr:to>
      <xdr:col>76</xdr:col>
      <xdr:colOff>114300</xdr:colOff>
      <xdr:row>78</xdr:row>
      <xdr:rowOff>100566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143328"/>
          <a:ext cx="889000" cy="330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153095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526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113128</xdr:rowOff>
    </xdr:from>
    <xdr:to>
      <xdr:col>71</xdr:col>
      <xdr:colOff>177800</xdr:colOff>
      <xdr:row>78</xdr:row>
      <xdr:rowOff>132527</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814300" y="13143328"/>
          <a:ext cx="889000" cy="36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163720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536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31173</xdr:rowOff>
    </xdr:from>
    <xdr:to>
      <xdr:col>85</xdr:col>
      <xdr:colOff>177800</xdr:colOff>
      <xdr:row>79</xdr:row>
      <xdr:rowOff>132773</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57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117550</xdr:rowOff>
    </xdr:from>
    <xdr:ext cx="469744"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49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30259</xdr:rowOff>
    </xdr:from>
    <xdr:to>
      <xdr:col>81</xdr:col>
      <xdr:colOff>101600</xdr:colOff>
      <xdr:row>79</xdr:row>
      <xdr:rowOff>131859</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574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122986</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667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49766</xdr:rowOff>
    </xdr:from>
    <xdr:to>
      <xdr:col>76</xdr:col>
      <xdr:colOff>165100</xdr:colOff>
      <xdr:row>78</xdr:row>
      <xdr:rowOff>151366</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22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167893</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25111" y="13198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62328</xdr:rowOff>
    </xdr:from>
    <xdr:to>
      <xdr:col>72</xdr:col>
      <xdr:colOff>38100</xdr:colOff>
      <xdr:row>76</xdr:row>
      <xdr:rowOff>163928</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09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9005</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36111" y="12867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81727</xdr:rowOff>
    </xdr:from>
    <xdr:to>
      <xdr:col>67</xdr:col>
      <xdr:colOff>101600</xdr:colOff>
      <xdr:row>79</xdr:row>
      <xdr:rowOff>11877</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54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3004</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47111" y="1354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16740</xdr:rowOff>
    </xdr:from>
    <xdr:to>
      <xdr:col>85</xdr:col>
      <xdr:colOff>127000</xdr:colOff>
      <xdr:row>97</xdr:row>
      <xdr:rowOff>20563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647390"/>
          <a:ext cx="838200" cy="3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48167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164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13097</xdr:rowOff>
    </xdr:from>
    <xdr:to>
      <xdr:col>81</xdr:col>
      <xdr:colOff>50800</xdr:colOff>
      <xdr:row>97</xdr:row>
      <xdr:rowOff>20563</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643747"/>
          <a:ext cx="889000" cy="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159002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10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13097</xdr:rowOff>
    </xdr:from>
    <xdr:to>
      <xdr:col>76</xdr:col>
      <xdr:colOff>114300</xdr:colOff>
      <xdr:row>97</xdr:row>
      <xdr:rowOff>34178</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643747"/>
          <a:ext cx="889000" cy="21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126702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07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34178</xdr:rowOff>
    </xdr:from>
    <xdr:to>
      <xdr:col>71</xdr:col>
      <xdr:colOff>177800</xdr:colOff>
      <xdr:row>97</xdr:row>
      <xdr:rowOff>49901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664828"/>
          <a:ext cx="889000" cy="15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5946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12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41694</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15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137390</xdr:rowOff>
    </xdr:from>
    <xdr:to>
      <xdr:col>85</xdr:col>
      <xdr:colOff>177800</xdr:colOff>
      <xdr:row>97</xdr:row>
      <xdr:rowOff>67540</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59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115817</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575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141213</xdr:rowOff>
    </xdr:from>
    <xdr:to>
      <xdr:col>81</xdr:col>
      <xdr:colOff>101600</xdr:colOff>
      <xdr:row>97</xdr:row>
      <xdr:rowOff>71363</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600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62490</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693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133747</xdr:rowOff>
    </xdr:from>
    <xdr:to>
      <xdr:col>76</xdr:col>
      <xdr:colOff>165100</xdr:colOff>
      <xdr:row>97</xdr:row>
      <xdr:rowOff>63897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59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55024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685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154828</xdr:rowOff>
    </xdr:from>
    <xdr:to>
      <xdr:col>72</xdr:col>
      <xdr:colOff>38100</xdr:colOff>
      <xdr:row>97</xdr:row>
      <xdr:rowOff>84978</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6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76105</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706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170551</xdr:rowOff>
    </xdr:from>
    <xdr:to>
      <xdr:col>67</xdr:col>
      <xdr:colOff>101600</xdr:colOff>
      <xdr:row>97</xdr:row>
      <xdr:rowOff>100701</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62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91828</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722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総務費は、住民一人当たり</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200,880</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円となっており、類似団体平均を下回っている。前年から減少した要因としては、ふるさと応援寄附金基金積立金の減やふるさと応援寄附金事業に係る経費の減少が考えられる。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民生費は、障害者自立支援給付費や児童手当の増により、前年度から増額となったが類似団体平均を下回った。</a:t>
          </a:r>
          <a:endPar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衛生費は、予防接種健康被害救済制度給付金の皆減や病院事業繰出金の減少により、前年度から減額となり、類似団体平均を下回っている。</a:t>
          </a:r>
          <a:endPar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農林水産業費は、さが園芸</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888</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整備支援事業費補助金や防災重点農業用ため池調査計画策定業務委託料の増により、前年度から増額となったが、類似団体平均を下回っている。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本町では多くの費目が類似団体平均を下回っており、今後においても行政評価による</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PDCA</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サイクルに基づく事務事業の点検・見直し等を推進し、更なる経費削減に努める。</a:t>
          </a:r>
          <a:endParaRPr kumimoji="1" lang="ja-JP" altLang="en-US" sz="13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佐賀県太良町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財政調整基金残高の比率については、</a:t>
          </a:r>
          <a:r>
            <a:rPr kumimoji="1" lang="en-US" altLang="ja-JP"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R4</a:t>
          </a: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から減少傾向である。</a:t>
          </a:r>
          <a:endParaRPr kumimoji="1" lang="en-US" altLang="ja-JP"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実質収支額は、財政運営の健全性を示す指標で、一般的には</a:t>
          </a:r>
          <a:r>
            <a:rPr kumimoji="1" lang="en-US" altLang="ja-JP"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3</a:t>
          </a: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a:t>
          </a:r>
          <a:r>
            <a:rPr kumimoji="1" lang="en-US" altLang="ja-JP"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5</a:t>
          </a: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％が望ましいとされており、今後においても多額の不用額が生じないように歳入歳出決算見込額の的確な把握に努める。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実質単年度収支は、単年度収支の減少により</a:t>
          </a:r>
          <a:r>
            <a:rPr kumimoji="1" lang="en-US" altLang="ja-JP"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R4</a:t>
          </a: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から引き続き赤字となった。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佐賀県太良町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前年度同様、令和６年度もすべての会計において黒字決算となった。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特に、町立太良病院事業会計については、一般会計からの繰出しはあるものの経営努力のあとがうかがえる。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今後においても、引き続き全会計において黒字決算となるよう健全経営に努める。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佐賀県太良町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平成</a:t>
          </a:r>
          <a:r>
            <a:rPr kumimoji="1" lang="en-US" altLang="ja-JP"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20</a:t>
          </a: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年度をピークに公債費は減少傾向にあるため、実質公債費比率（分子）の数値も低水準で安定しており、令和</a:t>
          </a:r>
          <a:r>
            <a:rPr kumimoji="1" lang="en-US" altLang="ja-JP"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6</a:t>
          </a: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年度は</a:t>
          </a:r>
          <a:r>
            <a:rPr kumimoji="1" lang="en-US" altLang="ja-JP"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6.5</a:t>
          </a: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今後においては、過疎対策債の借入による公債費の増加も懸念されるため、新規地方債については将来の負担額等考慮し、発行していく必要がある。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満期一括償還地方債は発行していない。</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佐賀県太良町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いずれの年度も充当可能財源等が将来負担額を大きく上回っているため、将来負担比率は算出されなかった。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今後においても、後世への負担を少しでも軽減するよう、新規事業の実施については慎重に検討し、公債費等義務的経費を削減し、財政の健全保持に努める。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佐賀県太良町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令和６年度においては、全体的に基金の取崩額が積立額を上回ったことにより、基金全体として</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331,427</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千円の減となった。</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近年頻発する災害等への対応や公共施設の老朽化対策など、今後の財政需要の増大にも適切に対応する必要があり、本町の中期財政計画に基づき一定額を確保していくことを予定している。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ふるさと応援寄附金基金：ふるさと応援寄附金の寄附者のまちづくりに対する意向を具体化することにより、多様な人々の参加による個性と</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活力のあるふるさとづくりを推進するための財源</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公共施設整備基金：公共施設の建設等に要する経費の財源</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地域づくり事業基金：町の特性を生かした独創的で個性豊かな活力ある町づくり事業を推進するための財源</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下水道等事業基金：下水道等事業の費用に充てるための財源</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地域福祉基金：民間活動の推進を図り、明るい地域福祉社会を築くための財源</a:t>
          </a: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ふるさと応援寄附金基金：ふるさと応援寄附金の減のため、積立額が減となった。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下水道等事業基金：取崩額が積立額を大きく上回ったため、基金残高が減となった。</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公共施設整備基金：今後老朽化が進む施設等の改修費用が増加すると予想されるため、計画的な積立てと取崩しを行う。</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取崩額が積立額を大きく上回ったことにより、減となった。</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大規模災害の発生など不測の事態へ備えや公共施設の老朽化対策など、今後の財政需要の増大にも適切に対応する必要があり、本町の中期財政計画に基づき一定額を確保していくことを予定している。</a:t>
          </a: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取崩額が積立額を大きく上回ったことにより、減となった。</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本町の中期財政計画に基づき、地方債の償還計画を踏まえて計画的な積立てを図りながら、町全体の起債残高に対する一般会計負担額と同程度の額を確保していくことを予定している</a:t>
          </a:r>
          <a:r>
            <a:rPr kumimoji="1" lang="ja-JP" altLang="en-US"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a:t>
          </a:r>
          <a:endParaRPr kumimoji="1" lang="en-US" altLang="ja-JP"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0F8658C-8F69-4F9F-BBF0-ED2C479CB3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C5D94F3-513A-4322-882F-D9BF5ED994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6623FFDD-BC3A-4E05-AEBA-4D0F0D3A8AD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491BF9E-453E-4963-9209-BD71214A833D}"/>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ECC4ABE5-3397-4CA5-989E-6FBAF3FBC401}"/>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4567D88D-FA28-40B7-BD03-585819FBDB4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458C03EB-C9E2-4C0F-B5DB-074219AA762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625A0C15-B455-454C-8629-B6D35FFCB40F}"/>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330A1612-39D4-41E9-8FB5-92848FF9BD66}"/>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BE21469D-0E87-4909-A3F4-6B59AFFCE024}"/>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78C087A0-1FDA-4587-B9B4-4F18BBDC514E}"/>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22B3FBB-B636-45CA-93A3-28743CFDBFD5}"/>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331D32E4-F1AD-49D4-8AB3-15FE9B19BABF}"/>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432F60B5-7D08-47FD-9D30-CC085C9D43A9}"/>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52A8F655-6AE3-4648-9A94-8B2AF34DF9C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A624CBE-B87F-40D8-878D-F2AC4685E8F2}"/>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佐賀県太良町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109283E2-917D-48AA-9132-D13CB6157E0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2A4B2A4B-EE77-4368-BB83-C9B2F79E78E7}"/>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FFD36B23-2AA3-45A5-86F3-90C22C61CC8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57103505-6C36-4538-AF07-3AA4F7CD9C5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E49527A6-59AB-4210-A831-3A5FF380D1B1}"/>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6AA78D35-3814-4B0F-9018-F3936346A533}"/>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7,874
7,774
74.30
7,347,529
7,172,781
159,643
3,627,427
4,187,824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D48054E3-D636-4444-B405-970B40DCBA66}"/>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6967881-AE33-4443-B5C3-13D781B7BDA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B100383D-83F5-415D-8717-FAB89A30846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55AE578C-CBB4-4C47-BAB3-18C8B61902D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F6274ED-95EB-4B2E-96E8-926DB1C87D22}"/>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42AD3FD7-BDE7-4164-8228-CA8D21F19C1A}"/>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DC67ACA3-3D5E-43BF-872B-2678B9C033E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9D522F56-DF69-4E21-BFFD-A8AA98A2DDE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23D53249-5331-4449-8744-9248EF4ED5E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FBB6B8EF-6089-4186-8279-3A1C56BD44A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AAD35831-9711-4630-9DDC-77D823E4339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AD69EA91-7CC8-4FC8-A8ED-9FBA682F03B3}"/>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4FF48875-9EDF-432F-AE0C-7E1097C1A5B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43F55A76-0268-4584-A8B9-D7C47EA21C5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2CB64994-5F45-4DD3-9AE8-C08CE70E7737}"/>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1993937D-3218-40C5-8F76-AAE686B5FCA6}"/>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B537426-874C-4675-A160-8BD4E236AC49}"/>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37A61F50-582F-42C9-AF5F-74AD677CDF9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3B02BDB8-8C80-4579-A601-1E577F514CEA}"/>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4226C102-57E2-4331-8799-530B1B77FE0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623DA779-F18B-4DCF-AF7E-1C0DA9D6DEFF}"/>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673B6D63-36D9-4DBC-83ED-BF9A46FC0065}"/>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88AFC31C-13DB-4B13-ABD1-E719BC31D7B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0C346CE-B392-47FB-860B-F9FBB6CDC34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1F011264-AC10-4E8A-B868-B7C1D5FF8FBD}"/>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327DB58B-29A3-4ED3-8773-560AC66B819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EFEBCEEC-5670-45B7-8627-5EB352B7370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423309ED-7F6F-49DD-B538-C3C4180AB13D}"/>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82F40320-6209-4C9B-AC7F-AEB3D5AEDFCE}"/>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F949C9DD-5086-478A-A197-26E89421613C}"/>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7F1B8C3B-082A-4E95-B1B0-41781B5D7A57}"/>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8EAED141-8B82-4647-B5AA-89801492F3C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7D757594-1298-4E9F-AE21-A047C2FB562A}"/>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B4B552F-A087-457B-9FDD-17E31586B073}"/>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764F3A36-7BD5-4729-A676-A3133C09E39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当町では、平成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年度に策定した公共施設等総合管理計画において、</a:t>
          </a:r>
        </a:p>
        <a:p>
          <a:r>
            <a:rPr kumimoji="1" lang="ja-JP" altLang="en-US" sz="1100">
              <a:latin typeface="ＭＳ Ｐゴシック" panose="020B0600070205080204" pitchFamily="50" charset="-128"/>
              <a:ea typeface="ＭＳ Ｐゴシック" panose="020B0600070205080204" pitchFamily="50" charset="-128"/>
            </a:rPr>
            <a:t>公共施設等の延べ床面積を</a:t>
          </a:r>
          <a:r>
            <a:rPr kumimoji="1" lang="en-US" altLang="ja-JP" sz="1100">
              <a:latin typeface="ＭＳ Ｐゴシック" panose="020B0600070205080204" pitchFamily="50" charset="-128"/>
              <a:ea typeface="ＭＳ Ｐゴシック" panose="020B0600070205080204" pitchFamily="50" charset="-128"/>
            </a:rPr>
            <a:t>8</a:t>
          </a:r>
          <a:r>
            <a:rPr kumimoji="1" lang="ja-JP" altLang="en-US" sz="1100">
              <a:latin typeface="ＭＳ Ｐゴシック" panose="020B0600070205080204" pitchFamily="50" charset="-128"/>
              <a:ea typeface="ＭＳ Ｐゴシック" panose="020B0600070205080204" pitchFamily="50" charset="-128"/>
            </a:rPr>
            <a:t>％以上削減するという目標を掲げ、老朽化した施設の集約化・複合化や除却を進めている。有形固定資産減価償却率については上昇したが、類似団体平均を下回っている。</a:t>
          </a:r>
        </a:p>
        <a:p>
          <a:r>
            <a:rPr kumimoji="1" lang="ja-JP" altLang="en-US" sz="1100">
              <a:latin typeface="ＭＳ Ｐゴシック" panose="020B0600070205080204" pitchFamily="50" charset="-128"/>
              <a:ea typeface="ＭＳ Ｐゴシック" panose="020B0600070205080204" pitchFamily="50" charset="-128"/>
            </a:rPr>
            <a:t>今後も公共施設等総合管理計画に沿った取組を進める。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B75A4592-0CBE-4F69-AAF7-ECD8F02C2846}"/>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F8C9509-D189-4EBE-B335-2B087235C3AC}"/>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4CFF520E-8409-4225-9BC3-5794AFF7CD47}"/>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62" name="直線コネクタ 61">
          <a:extLst>
            <a:ext uri="{FF2B5EF4-FFF2-40B4-BE49-F238E27FC236}">
              <a16:creationId xmlns:a16="http://schemas.microsoft.com/office/drawing/2014/main" id="{D5B6AE97-CBAC-472D-A8E8-08DED90AA6F7}"/>
            </a:ext>
          </a:extLst>
        </xdr:cNvPr>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147499</xdr:rowOff>
    </xdr:from>
    <xdr:ext cx="410689" cy="225703"/>
    <xdr:sp macro="" textlink="">
      <xdr:nvSpPr>
        <xdr:cNvPr id="63" name="テキスト ボックス 62">
          <a:extLst>
            <a:ext uri="{FF2B5EF4-FFF2-40B4-BE49-F238E27FC236}">
              <a16:creationId xmlns:a16="http://schemas.microsoft.com/office/drawing/2014/main" id="{37E9A437-5AD1-496D-AC28-07878E8CF5CC}"/>
            </a:ext>
          </a:extLst>
        </xdr:cNvPr>
        <xdr:cNvSpPr txBox="1"/>
      </xdr:nvSpPr>
      <xdr:spPr>
        <a:xfrm>
          <a:off x="795811" y="67483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64" name="直線コネクタ 63">
          <a:extLst>
            <a:ext uri="{FF2B5EF4-FFF2-40B4-BE49-F238E27FC236}">
              <a16:creationId xmlns:a16="http://schemas.microsoft.com/office/drawing/2014/main" id="{D4D3427F-DEE0-41B5-B05A-AC51B8538938}"/>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65" name="テキスト ボックス 64">
          <a:extLst>
            <a:ext uri="{FF2B5EF4-FFF2-40B4-BE49-F238E27FC236}">
              <a16:creationId xmlns:a16="http://schemas.microsoft.com/office/drawing/2014/main" id="{72683C12-5B63-4A35-AD27-CBCADDA74C3E}"/>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6" name="直線コネクタ 65">
          <a:extLst>
            <a:ext uri="{FF2B5EF4-FFF2-40B4-BE49-F238E27FC236}">
              <a16:creationId xmlns:a16="http://schemas.microsoft.com/office/drawing/2014/main" id="{10C6D71D-2E22-41E5-9482-5601EC6AFA82}"/>
            </a:ext>
          </a:extLst>
        </xdr:cNvPr>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67" name="テキスト ボックス 66">
          <a:extLst>
            <a:ext uri="{FF2B5EF4-FFF2-40B4-BE49-F238E27FC236}">
              <a16:creationId xmlns:a16="http://schemas.microsoft.com/office/drawing/2014/main" id="{9A6A8D9E-C34E-49BF-A067-969D578CB1FB}"/>
            </a:ext>
          </a:extLst>
        </xdr:cNvPr>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8" name="直線コネクタ 67">
          <a:extLst>
            <a:ext uri="{FF2B5EF4-FFF2-40B4-BE49-F238E27FC236}">
              <a16:creationId xmlns:a16="http://schemas.microsoft.com/office/drawing/2014/main" id="{C072165A-B4CE-4694-B8F5-3E6B8A07B74C}"/>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9" name="テキスト ボックス 68">
          <a:extLst>
            <a:ext uri="{FF2B5EF4-FFF2-40B4-BE49-F238E27FC236}">
              <a16:creationId xmlns:a16="http://schemas.microsoft.com/office/drawing/2014/main" id="{0C0106C7-4A84-471B-BA24-8D7A0ADF9F7A}"/>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70" name="直線コネクタ 69">
          <a:extLst>
            <a:ext uri="{FF2B5EF4-FFF2-40B4-BE49-F238E27FC236}">
              <a16:creationId xmlns:a16="http://schemas.microsoft.com/office/drawing/2014/main" id="{FF79957F-5DA0-4BF4-88F9-28D0557D322E}"/>
            </a:ext>
          </a:extLst>
        </xdr:cNvPr>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71" name="テキスト ボックス 70">
          <a:extLst>
            <a:ext uri="{FF2B5EF4-FFF2-40B4-BE49-F238E27FC236}">
              <a16:creationId xmlns:a16="http://schemas.microsoft.com/office/drawing/2014/main" id="{E38234CA-FF06-4700-B9EF-4D43EB8D7115}"/>
            </a:ext>
          </a:extLst>
        </xdr:cNvPr>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72" name="直線コネクタ 71">
          <a:extLst>
            <a:ext uri="{FF2B5EF4-FFF2-40B4-BE49-F238E27FC236}">
              <a16:creationId xmlns:a16="http://schemas.microsoft.com/office/drawing/2014/main" id="{07B59E2E-F435-443D-A28A-B141CC57AF90}"/>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73" name="テキスト ボックス 72">
          <a:extLst>
            <a:ext uri="{FF2B5EF4-FFF2-40B4-BE49-F238E27FC236}">
              <a16:creationId xmlns:a16="http://schemas.microsoft.com/office/drawing/2014/main" id="{982492C7-63A9-45CE-9AF4-FB4E51A36EFD}"/>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74" name="直線コネクタ 73">
          <a:extLst>
            <a:ext uri="{FF2B5EF4-FFF2-40B4-BE49-F238E27FC236}">
              <a16:creationId xmlns:a16="http://schemas.microsoft.com/office/drawing/2014/main" id="{3E9F5CB6-A2C6-4878-B567-8C800B03FF09}"/>
            </a:ext>
          </a:extLst>
        </xdr:cNvPr>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75" name="テキスト ボックス 74">
          <a:extLst>
            <a:ext uri="{FF2B5EF4-FFF2-40B4-BE49-F238E27FC236}">
              <a16:creationId xmlns:a16="http://schemas.microsoft.com/office/drawing/2014/main" id="{212BD224-5C05-4262-944F-9AF8628D5F7C}"/>
            </a:ext>
          </a:extLst>
        </xdr:cNvPr>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6" name="直線コネクタ 75">
          <a:extLst>
            <a:ext uri="{FF2B5EF4-FFF2-40B4-BE49-F238E27FC236}">
              <a16:creationId xmlns:a16="http://schemas.microsoft.com/office/drawing/2014/main" id="{E25ACDC6-B1BE-47E5-86A2-A1C36C389676}"/>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7" name="テキスト ボックス 76">
          <a:extLst>
            <a:ext uri="{FF2B5EF4-FFF2-40B4-BE49-F238E27FC236}">
              <a16:creationId xmlns:a16="http://schemas.microsoft.com/office/drawing/2014/main" id="{A6BE8EFE-D7E9-4B15-BFEF-B403FE43DE3F}"/>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8" name="有形固定資産減価償却率グラフ枠">
          <a:extLst>
            <a:ext uri="{FF2B5EF4-FFF2-40B4-BE49-F238E27FC236}">
              <a16:creationId xmlns:a16="http://schemas.microsoft.com/office/drawing/2014/main" id="{466BC054-2B3C-4221-B2BE-5C6E5D8DB3A3}"/>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129858</xdr:rowOff>
    </xdr:from>
    <xdr:to>
      <xdr:col>23</xdr:col>
      <xdr:colOff>85090</xdr:colOff>
      <xdr:row>34</xdr:row>
      <xdr:rowOff>76676</xdr:rowOff>
    </xdr:to>
    <xdr:cxnSp macro="">
      <xdr:nvCxnSpPr>
        <xdr:cNvPr id="79" name="直線コネクタ 78">
          <a:extLst>
            <a:ext uri="{FF2B5EF4-FFF2-40B4-BE49-F238E27FC236}">
              <a16:creationId xmlns:a16="http://schemas.microsoft.com/office/drawing/2014/main" id="{11340FB5-16BA-409F-8CBC-676BF1623A46}"/>
            </a:ext>
          </a:extLst>
        </xdr:cNvPr>
        <xdr:cNvCxnSpPr/>
      </xdr:nvCxnSpPr>
      <xdr:spPr>
        <a:xfrm flipV="1">
          <a:off x="4760595" y="5530533"/>
          <a:ext cx="1270" cy="1146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80503</xdr:rowOff>
    </xdr:from>
    <xdr:ext cx="405111" cy="259045"/>
    <xdr:sp macro="" textlink="">
      <xdr:nvSpPr>
        <xdr:cNvPr id="80" name="有形固定資産減価償却率最小値テキスト">
          <a:extLst>
            <a:ext uri="{FF2B5EF4-FFF2-40B4-BE49-F238E27FC236}">
              <a16:creationId xmlns:a16="http://schemas.microsoft.com/office/drawing/2014/main" id="{82459666-D387-4C86-A0C8-F1F7CAE86333}"/>
            </a:ext>
          </a:extLst>
        </xdr:cNvPr>
        <xdr:cNvSpPr txBox="1"/>
      </xdr:nvSpPr>
      <xdr:spPr>
        <a:xfrm>
          <a:off x="4813300" y="6681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76676</xdr:rowOff>
    </xdr:from>
    <xdr:to>
      <xdr:col>23</xdr:col>
      <xdr:colOff>174625</xdr:colOff>
      <xdr:row>34</xdr:row>
      <xdr:rowOff>76676</xdr:rowOff>
    </xdr:to>
    <xdr:cxnSp macro="">
      <xdr:nvCxnSpPr>
        <xdr:cNvPr id="81" name="直線コネクタ 80">
          <a:extLst>
            <a:ext uri="{FF2B5EF4-FFF2-40B4-BE49-F238E27FC236}">
              <a16:creationId xmlns:a16="http://schemas.microsoft.com/office/drawing/2014/main" id="{329790D1-0084-469C-ACD0-93AA9F7B4A73}"/>
            </a:ext>
          </a:extLst>
        </xdr:cNvPr>
        <xdr:cNvCxnSpPr/>
      </xdr:nvCxnSpPr>
      <xdr:spPr>
        <a:xfrm>
          <a:off x="4673600" y="6677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76535</xdr:rowOff>
    </xdr:from>
    <xdr:ext cx="405111" cy="259045"/>
    <xdr:sp macro="" textlink="">
      <xdr:nvSpPr>
        <xdr:cNvPr id="82" name="有形固定資産減価償却率最大値テキスト">
          <a:extLst>
            <a:ext uri="{FF2B5EF4-FFF2-40B4-BE49-F238E27FC236}">
              <a16:creationId xmlns:a16="http://schemas.microsoft.com/office/drawing/2014/main" id="{C340F715-BC72-4921-B7C2-B67AE99FE82B}"/>
            </a:ext>
          </a:extLst>
        </xdr:cNvPr>
        <xdr:cNvSpPr txBox="1"/>
      </xdr:nvSpPr>
      <xdr:spPr>
        <a:xfrm>
          <a:off x="4813300" y="5305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129858</xdr:rowOff>
    </xdr:from>
    <xdr:to>
      <xdr:col>23</xdr:col>
      <xdr:colOff>174625</xdr:colOff>
      <xdr:row>27</xdr:row>
      <xdr:rowOff>129858</xdr:rowOff>
    </xdr:to>
    <xdr:cxnSp macro="">
      <xdr:nvCxnSpPr>
        <xdr:cNvPr id="83" name="直線コネクタ 82">
          <a:extLst>
            <a:ext uri="{FF2B5EF4-FFF2-40B4-BE49-F238E27FC236}">
              <a16:creationId xmlns:a16="http://schemas.microsoft.com/office/drawing/2014/main" id="{A8765E21-7955-40BD-9317-E96CA5FF8A99}"/>
            </a:ext>
          </a:extLst>
        </xdr:cNvPr>
        <xdr:cNvCxnSpPr/>
      </xdr:nvCxnSpPr>
      <xdr:spPr>
        <a:xfrm>
          <a:off x="4673600" y="5530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170673</xdr:rowOff>
    </xdr:from>
    <xdr:ext cx="405111" cy="259045"/>
    <xdr:sp macro="" textlink="">
      <xdr:nvSpPr>
        <xdr:cNvPr id="84" name="有形固定資産減価償却率平均値テキスト">
          <a:extLst>
            <a:ext uri="{FF2B5EF4-FFF2-40B4-BE49-F238E27FC236}">
              <a16:creationId xmlns:a16="http://schemas.microsoft.com/office/drawing/2014/main" id="{21449221-AE7D-4792-97D8-15085FBB152B}"/>
            </a:ext>
          </a:extLst>
        </xdr:cNvPr>
        <xdr:cNvSpPr txBox="1"/>
      </xdr:nvSpPr>
      <xdr:spPr>
        <a:xfrm>
          <a:off x="4813300" y="59142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20796</xdr:rowOff>
    </xdr:from>
    <xdr:to>
      <xdr:col>23</xdr:col>
      <xdr:colOff>136525</xdr:colOff>
      <xdr:row>30</xdr:row>
      <xdr:rowOff>122396</xdr:rowOff>
    </xdr:to>
    <xdr:sp macro="" textlink="">
      <xdr:nvSpPr>
        <xdr:cNvPr id="85" name="フローチャート: 判断 84">
          <a:extLst>
            <a:ext uri="{FF2B5EF4-FFF2-40B4-BE49-F238E27FC236}">
              <a16:creationId xmlns:a16="http://schemas.microsoft.com/office/drawing/2014/main" id="{218FDD06-66BD-4C5C-8A9D-469D88C5F95C}"/>
            </a:ext>
          </a:extLst>
        </xdr:cNvPr>
        <xdr:cNvSpPr/>
      </xdr:nvSpPr>
      <xdr:spPr>
        <a:xfrm>
          <a:off x="4711700" y="5935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162560</xdr:rowOff>
    </xdr:from>
    <xdr:to>
      <xdr:col>19</xdr:col>
      <xdr:colOff>187325</xdr:colOff>
      <xdr:row>30</xdr:row>
      <xdr:rowOff>92710</xdr:rowOff>
    </xdr:to>
    <xdr:sp macro="" textlink="">
      <xdr:nvSpPr>
        <xdr:cNvPr id="86" name="フローチャート: 判断 85">
          <a:extLst>
            <a:ext uri="{FF2B5EF4-FFF2-40B4-BE49-F238E27FC236}">
              <a16:creationId xmlns:a16="http://schemas.microsoft.com/office/drawing/2014/main" id="{07313388-B88F-471C-BB11-949176A5ECC9}"/>
            </a:ext>
          </a:extLst>
        </xdr:cNvPr>
        <xdr:cNvSpPr/>
      </xdr:nvSpPr>
      <xdr:spPr>
        <a:xfrm>
          <a:off x="4000500" y="5906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149066</xdr:rowOff>
    </xdr:from>
    <xdr:to>
      <xdr:col>15</xdr:col>
      <xdr:colOff>187325</xdr:colOff>
      <xdr:row>30</xdr:row>
      <xdr:rowOff>79216</xdr:rowOff>
    </xdr:to>
    <xdr:sp macro="" textlink="">
      <xdr:nvSpPr>
        <xdr:cNvPr id="87" name="フローチャート: 判断 86">
          <a:extLst>
            <a:ext uri="{FF2B5EF4-FFF2-40B4-BE49-F238E27FC236}">
              <a16:creationId xmlns:a16="http://schemas.microsoft.com/office/drawing/2014/main" id="{AFC10D4E-8232-4FA0-9BF8-95F20BBFC1FB}"/>
            </a:ext>
          </a:extLst>
        </xdr:cNvPr>
        <xdr:cNvSpPr/>
      </xdr:nvSpPr>
      <xdr:spPr>
        <a:xfrm>
          <a:off x="3238500" y="5892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111284</xdr:rowOff>
    </xdr:from>
    <xdr:to>
      <xdr:col>11</xdr:col>
      <xdr:colOff>187325</xdr:colOff>
      <xdr:row>30</xdr:row>
      <xdr:rowOff>41434</xdr:rowOff>
    </xdr:to>
    <xdr:sp macro="" textlink="">
      <xdr:nvSpPr>
        <xdr:cNvPr id="88" name="フローチャート: 判断 87">
          <a:extLst>
            <a:ext uri="{FF2B5EF4-FFF2-40B4-BE49-F238E27FC236}">
              <a16:creationId xmlns:a16="http://schemas.microsoft.com/office/drawing/2014/main" id="{C6BF1678-D7B9-4F47-A94E-1BF2EA684C36}"/>
            </a:ext>
          </a:extLst>
        </xdr:cNvPr>
        <xdr:cNvSpPr/>
      </xdr:nvSpPr>
      <xdr:spPr>
        <a:xfrm>
          <a:off x="2476500" y="5854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86995</xdr:rowOff>
    </xdr:from>
    <xdr:to>
      <xdr:col>7</xdr:col>
      <xdr:colOff>187325</xdr:colOff>
      <xdr:row>30</xdr:row>
      <xdr:rowOff>17145</xdr:rowOff>
    </xdr:to>
    <xdr:sp macro="" textlink="">
      <xdr:nvSpPr>
        <xdr:cNvPr id="89" name="フローチャート: 判断 88">
          <a:extLst>
            <a:ext uri="{FF2B5EF4-FFF2-40B4-BE49-F238E27FC236}">
              <a16:creationId xmlns:a16="http://schemas.microsoft.com/office/drawing/2014/main" id="{2E0FAE98-C241-43C8-AA72-60350CC840B6}"/>
            </a:ext>
          </a:extLst>
        </xdr:cNvPr>
        <xdr:cNvSpPr/>
      </xdr:nvSpPr>
      <xdr:spPr>
        <a:xfrm>
          <a:off x="1714500" y="583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D5BDEC37-4A4C-4FA1-92EE-5DE7C655750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8691EFF5-E0A8-4C2C-B679-2B1DA936662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10B1F247-22F5-451A-8F5A-F12F482FE6A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3" name="テキスト ボックス 92">
          <a:extLst>
            <a:ext uri="{FF2B5EF4-FFF2-40B4-BE49-F238E27FC236}">
              <a16:creationId xmlns:a16="http://schemas.microsoft.com/office/drawing/2014/main" id="{FA597CDF-A9A4-4EF0-9CDE-63098FCC497B}"/>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4" name="テキスト ボックス 93">
          <a:extLst>
            <a:ext uri="{FF2B5EF4-FFF2-40B4-BE49-F238E27FC236}">
              <a16:creationId xmlns:a16="http://schemas.microsoft.com/office/drawing/2014/main" id="{09BC7AAA-96BE-4E3B-8376-D0D497A3DEC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130334</xdr:rowOff>
    </xdr:from>
    <xdr:to>
      <xdr:col>23</xdr:col>
      <xdr:colOff>136525</xdr:colOff>
      <xdr:row>28</xdr:row>
      <xdr:rowOff>60484</xdr:rowOff>
    </xdr:to>
    <xdr:sp macro="" textlink="">
      <xdr:nvSpPr>
        <xdr:cNvPr id="95" name="楕円 94">
          <a:extLst>
            <a:ext uri="{FF2B5EF4-FFF2-40B4-BE49-F238E27FC236}">
              <a16:creationId xmlns:a16="http://schemas.microsoft.com/office/drawing/2014/main" id="{52376A98-1042-4F08-8BD4-C1D12A608627}"/>
            </a:ext>
          </a:extLst>
        </xdr:cNvPr>
        <xdr:cNvSpPr/>
      </xdr:nvSpPr>
      <xdr:spPr>
        <a:xfrm>
          <a:off x="4711700" y="5531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45261</xdr:rowOff>
    </xdr:from>
    <xdr:ext cx="405111" cy="259045"/>
    <xdr:sp macro="" textlink="">
      <xdr:nvSpPr>
        <xdr:cNvPr id="96" name="有形固定資産減価償却率該当値テキスト">
          <a:extLst>
            <a:ext uri="{FF2B5EF4-FFF2-40B4-BE49-F238E27FC236}">
              <a16:creationId xmlns:a16="http://schemas.microsoft.com/office/drawing/2014/main" id="{5CD5F50A-12E0-490D-9E83-B139A350A90F}"/>
            </a:ext>
          </a:extLst>
        </xdr:cNvPr>
        <xdr:cNvSpPr txBox="1"/>
      </xdr:nvSpPr>
      <xdr:spPr>
        <a:xfrm>
          <a:off x="4813300" y="5445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84455</xdr:rowOff>
    </xdr:from>
    <xdr:to>
      <xdr:col>19</xdr:col>
      <xdr:colOff>187325</xdr:colOff>
      <xdr:row>28</xdr:row>
      <xdr:rowOff>14605</xdr:rowOff>
    </xdr:to>
    <xdr:sp macro="" textlink="">
      <xdr:nvSpPr>
        <xdr:cNvPr id="97" name="楕円 96">
          <a:extLst>
            <a:ext uri="{FF2B5EF4-FFF2-40B4-BE49-F238E27FC236}">
              <a16:creationId xmlns:a16="http://schemas.microsoft.com/office/drawing/2014/main" id="{08AC106F-31C5-4BEA-806F-96D3411451EC}"/>
            </a:ext>
          </a:extLst>
        </xdr:cNvPr>
        <xdr:cNvSpPr/>
      </xdr:nvSpPr>
      <xdr:spPr>
        <a:xfrm>
          <a:off x="4000500" y="548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135255</xdr:rowOff>
    </xdr:from>
    <xdr:to>
      <xdr:col>23</xdr:col>
      <xdr:colOff>85725</xdr:colOff>
      <xdr:row>28</xdr:row>
      <xdr:rowOff>9684</xdr:rowOff>
    </xdr:to>
    <xdr:cxnSp macro="">
      <xdr:nvCxnSpPr>
        <xdr:cNvPr id="98" name="直線コネクタ 97">
          <a:extLst>
            <a:ext uri="{FF2B5EF4-FFF2-40B4-BE49-F238E27FC236}">
              <a16:creationId xmlns:a16="http://schemas.microsoft.com/office/drawing/2014/main" id="{1E935D90-E356-49F4-BA4E-DDD06C0DD3FA}"/>
            </a:ext>
          </a:extLst>
        </xdr:cNvPr>
        <xdr:cNvCxnSpPr/>
      </xdr:nvCxnSpPr>
      <xdr:spPr>
        <a:xfrm>
          <a:off x="4051300" y="5535930"/>
          <a:ext cx="711200" cy="4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35878</xdr:rowOff>
    </xdr:from>
    <xdr:to>
      <xdr:col>15</xdr:col>
      <xdr:colOff>187325</xdr:colOff>
      <xdr:row>27</xdr:row>
      <xdr:rowOff>137478</xdr:rowOff>
    </xdr:to>
    <xdr:sp macro="" textlink="">
      <xdr:nvSpPr>
        <xdr:cNvPr id="99" name="楕円 98">
          <a:extLst>
            <a:ext uri="{FF2B5EF4-FFF2-40B4-BE49-F238E27FC236}">
              <a16:creationId xmlns:a16="http://schemas.microsoft.com/office/drawing/2014/main" id="{19E29E3C-9280-4AD6-9E68-DDD23CBA10EC}"/>
            </a:ext>
          </a:extLst>
        </xdr:cNvPr>
        <xdr:cNvSpPr/>
      </xdr:nvSpPr>
      <xdr:spPr>
        <a:xfrm>
          <a:off x="3238500" y="5436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86678</xdr:rowOff>
    </xdr:from>
    <xdr:to>
      <xdr:col>19</xdr:col>
      <xdr:colOff>136525</xdr:colOff>
      <xdr:row>27</xdr:row>
      <xdr:rowOff>135255</xdr:rowOff>
    </xdr:to>
    <xdr:cxnSp macro="">
      <xdr:nvCxnSpPr>
        <xdr:cNvPr id="100" name="直線コネクタ 99">
          <a:extLst>
            <a:ext uri="{FF2B5EF4-FFF2-40B4-BE49-F238E27FC236}">
              <a16:creationId xmlns:a16="http://schemas.microsoft.com/office/drawing/2014/main" id="{89DCA29F-17CB-494B-AEEF-4348F28C862D}"/>
            </a:ext>
          </a:extLst>
        </xdr:cNvPr>
        <xdr:cNvCxnSpPr/>
      </xdr:nvCxnSpPr>
      <xdr:spPr>
        <a:xfrm>
          <a:off x="3289300" y="5487353"/>
          <a:ext cx="762000" cy="48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158750</xdr:rowOff>
    </xdr:from>
    <xdr:to>
      <xdr:col>11</xdr:col>
      <xdr:colOff>187325</xdr:colOff>
      <xdr:row>27</xdr:row>
      <xdr:rowOff>88900</xdr:rowOff>
    </xdr:to>
    <xdr:sp macro="" textlink="">
      <xdr:nvSpPr>
        <xdr:cNvPr id="101" name="楕円 100">
          <a:extLst>
            <a:ext uri="{FF2B5EF4-FFF2-40B4-BE49-F238E27FC236}">
              <a16:creationId xmlns:a16="http://schemas.microsoft.com/office/drawing/2014/main" id="{B5177CC2-DF10-4B1B-B9FD-F9B26A71E247}"/>
            </a:ext>
          </a:extLst>
        </xdr:cNvPr>
        <xdr:cNvSpPr/>
      </xdr:nvSpPr>
      <xdr:spPr>
        <a:xfrm>
          <a:off x="2476500" y="538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38100</xdr:rowOff>
    </xdr:from>
    <xdr:to>
      <xdr:col>15</xdr:col>
      <xdr:colOff>136525</xdr:colOff>
      <xdr:row>27</xdr:row>
      <xdr:rowOff>86678</xdr:rowOff>
    </xdr:to>
    <xdr:cxnSp macro="">
      <xdr:nvCxnSpPr>
        <xdr:cNvPr id="102" name="直線コネクタ 101">
          <a:extLst>
            <a:ext uri="{FF2B5EF4-FFF2-40B4-BE49-F238E27FC236}">
              <a16:creationId xmlns:a16="http://schemas.microsoft.com/office/drawing/2014/main" id="{09EBFEAA-D216-4B79-9EA7-C4F6A0486800}"/>
            </a:ext>
          </a:extLst>
        </xdr:cNvPr>
        <xdr:cNvCxnSpPr/>
      </xdr:nvCxnSpPr>
      <xdr:spPr>
        <a:xfrm>
          <a:off x="2527300" y="5438775"/>
          <a:ext cx="762000" cy="4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115570</xdr:rowOff>
    </xdr:from>
    <xdr:to>
      <xdr:col>7</xdr:col>
      <xdr:colOff>187325</xdr:colOff>
      <xdr:row>27</xdr:row>
      <xdr:rowOff>45720</xdr:rowOff>
    </xdr:to>
    <xdr:sp macro="" textlink="">
      <xdr:nvSpPr>
        <xdr:cNvPr id="103" name="楕円 102">
          <a:extLst>
            <a:ext uri="{FF2B5EF4-FFF2-40B4-BE49-F238E27FC236}">
              <a16:creationId xmlns:a16="http://schemas.microsoft.com/office/drawing/2014/main" id="{F1E771E9-77AE-4B10-B964-5F57DAD68958}"/>
            </a:ext>
          </a:extLst>
        </xdr:cNvPr>
        <xdr:cNvSpPr/>
      </xdr:nvSpPr>
      <xdr:spPr>
        <a:xfrm>
          <a:off x="1714500" y="534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166370</xdr:rowOff>
    </xdr:from>
    <xdr:to>
      <xdr:col>11</xdr:col>
      <xdr:colOff>136525</xdr:colOff>
      <xdr:row>27</xdr:row>
      <xdr:rowOff>38100</xdr:rowOff>
    </xdr:to>
    <xdr:cxnSp macro="">
      <xdr:nvCxnSpPr>
        <xdr:cNvPr id="104" name="直線コネクタ 103">
          <a:extLst>
            <a:ext uri="{FF2B5EF4-FFF2-40B4-BE49-F238E27FC236}">
              <a16:creationId xmlns:a16="http://schemas.microsoft.com/office/drawing/2014/main" id="{A45725B4-3C3E-4313-AB04-9DDF0E81DEA6}"/>
            </a:ext>
          </a:extLst>
        </xdr:cNvPr>
        <xdr:cNvCxnSpPr/>
      </xdr:nvCxnSpPr>
      <xdr:spPr>
        <a:xfrm>
          <a:off x="1765300" y="5395595"/>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83837</xdr:rowOff>
    </xdr:from>
    <xdr:ext cx="405111" cy="259045"/>
    <xdr:sp macro="" textlink="">
      <xdr:nvSpPr>
        <xdr:cNvPr id="105" name="n_1aveValue有形固定資産減価償却率">
          <a:extLst>
            <a:ext uri="{FF2B5EF4-FFF2-40B4-BE49-F238E27FC236}">
              <a16:creationId xmlns:a16="http://schemas.microsoft.com/office/drawing/2014/main" id="{9DA6CAEF-346D-41B4-98A0-41266EA23E13}"/>
            </a:ext>
          </a:extLst>
        </xdr:cNvPr>
        <xdr:cNvSpPr txBox="1"/>
      </xdr:nvSpPr>
      <xdr:spPr>
        <a:xfrm>
          <a:off x="3836044" y="5998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70343</xdr:rowOff>
    </xdr:from>
    <xdr:ext cx="405111" cy="259045"/>
    <xdr:sp macro="" textlink="">
      <xdr:nvSpPr>
        <xdr:cNvPr id="106" name="n_2aveValue有形固定資産減価償却率">
          <a:extLst>
            <a:ext uri="{FF2B5EF4-FFF2-40B4-BE49-F238E27FC236}">
              <a16:creationId xmlns:a16="http://schemas.microsoft.com/office/drawing/2014/main" id="{24AB27C5-E365-436A-A151-1C32393210BC}"/>
            </a:ext>
          </a:extLst>
        </xdr:cNvPr>
        <xdr:cNvSpPr txBox="1"/>
      </xdr:nvSpPr>
      <xdr:spPr>
        <a:xfrm>
          <a:off x="3086744" y="5985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32561</xdr:rowOff>
    </xdr:from>
    <xdr:ext cx="405111" cy="259045"/>
    <xdr:sp macro="" textlink="">
      <xdr:nvSpPr>
        <xdr:cNvPr id="107" name="n_3aveValue有形固定資産減価償却率">
          <a:extLst>
            <a:ext uri="{FF2B5EF4-FFF2-40B4-BE49-F238E27FC236}">
              <a16:creationId xmlns:a16="http://schemas.microsoft.com/office/drawing/2014/main" id="{2460CA7D-325E-45B2-84C0-B06FC74D6F93}"/>
            </a:ext>
          </a:extLst>
        </xdr:cNvPr>
        <xdr:cNvSpPr txBox="1"/>
      </xdr:nvSpPr>
      <xdr:spPr>
        <a:xfrm>
          <a:off x="2324744" y="5947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8272</xdr:rowOff>
    </xdr:from>
    <xdr:ext cx="405111" cy="259045"/>
    <xdr:sp macro="" textlink="">
      <xdr:nvSpPr>
        <xdr:cNvPr id="108" name="n_4aveValue有形固定資産減価償却率">
          <a:extLst>
            <a:ext uri="{FF2B5EF4-FFF2-40B4-BE49-F238E27FC236}">
              <a16:creationId xmlns:a16="http://schemas.microsoft.com/office/drawing/2014/main" id="{CB97D231-23CE-453E-B2FC-48ABC51E0657}"/>
            </a:ext>
          </a:extLst>
        </xdr:cNvPr>
        <xdr:cNvSpPr txBox="1"/>
      </xdr:nvSpPr>
      <xdr:spPr>
        <a:xfrm>
          <a:off x="1562744" y="592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31132</xdr:rowOff>
    </xdr:from>
    <xdr:ext cx="405111" cy="259045"/>
    <xdr:sp macro="" textlink="">
      <xdr:nvSpPr>
        <xdr:cNvPr id="109" name="n_1mainValue有形固定資産減価償却率">
          <a:extLst>
            <a:ext uri="{FF2B5EF4-FFF2-40B4-BE49-F238E27FC236}">
              <a16:creationId xmlns:a16="http://schemas.microsoft.com/office/drawing/2014/main" id="{32878452-8C44-42EB-B3E2-02141A37B2E2}"/>
            </a:ext>
          </a:extLst>
        </xdr:cNvPr>
        <xdr:cNvSpPr txBox="1"/>
      </xdr:nvSpPr>
      <xdr:spPr>
        <a:xfrm>
          <a:off x="3836044" y="52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154005</xdr:rowOff>
    </xdr:from>
    <xdr:ext cx="405111" cy="259045"/>
    <xdr:sp macro="" textlink="">
      <xdr:nvSpPr>
        <xdr:cNvPr id="110" name="n_2mainValue有形固定資産減価償却率">
          <a:extLst>
            <a:ext uri="{FF2B5EF4-FFF2-40B4-BE49-F238E27FC236}">
              <a16:creationId xmlns:a16="http://schemas.microsoft.com/office/drawing/2014/main" id="{8C78A742-4283-444F-AC57-ADAC66FCAFD4}"/>
            </a:ext>
          </a:extLst>
        </xdr:cNvPr>
        <xdr:cNvSpPr txBox="1"/>
      </xdr:nvSpPr>
      <xdr:spPr>
        <a:xfrm>
          <a:off x="3086744" y="5211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105427</xdr:rowOff>
    </xdr:from>
    <xdr:ext cx="405111" cy="259045"/>
    <xdr:sp macro="" textlink="">
      <xdr:nvSpPr>
        <xdr:cNvPr id="111" name="n_3mainValue有形固定資産減価償却率">
          <a:extLst>
            <a:ext uri="{FF2B5EF4-FFF2-40B4-BE49-F238E27FC236}">
              <a16:creationId xmlns:a16="http://schemas.microsoft.com/office/drawing/2014/main" id="{1AD4939E-176F-4B4B-B90F-88F0D457716C}"/>
            </a:ext>
          </a:extLst>
        </xdr:cNvPr>
        <xdr:cNvSpPr txBox="1"/>
      </xdr:nvSpPr>
      <xdr:spPr>
        <a:xfrm>
          <a:off x="2324744" y="516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62247</xdr:rowOff>
    </xdr:from>
    <xdr:ext cx="405111" cy="259045"/>
    <xdr:sp macro="" textlink="">
      <xdr:nvSpPr>
        <xdr:cNvPr id="112" name="n_4mainValue有形固定資産減価償却率">
          <a:extLst>
            <a:ext uri="{FF2B5EF4-FFF2-40B4-BE49-F238E27FC236}">
              <a16:creationId xmlns:a16="http://schemas.microsoft.com/office/drawing/2014/main" id="{9FA9FE95-DBED-4AFC-A017-A80829AB2870}"/>
            </a:ext>
          </a:extLst>
        </xdr:cNvPr>
        <xdr:cNvSpPr txBox="1"/>
      </xdr:nvSpPr>
      <xdr:spPr>
        <a:xfrm>
          <a:off x="1562744" y="512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3" name="正方形/長方形 112">
          <a:extLst>
            <a:ext uri="{FF2B5EF4-FFF2-40B4-BE49-F238E27FC236}">
              <a16:creationId xmlns:a16="http://schemas.microsoft.com/office/drawing/2014/main" id="{05F2F6D9-59C1-4A82-A740-9B09437D5A0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4" name="正方形/長方形 113">
          <a:extLst>
            <a:ext uri="{FF2B5EF4-FFF2-40B4-BE49-F238E27FC236}">
              <a16:creationId xmlns:a16="http://schemas.microsoft.com/office/drawing/2014/main" id="{8D1AC235-9090-4CB5-BB64-2B3F9F5082C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5" name="正方形/長方形 114">
          <a:extLst>
            <a:ext uri="{FF2B5EF4-FFF2-40B4-BE49-F238E27FC236}">
              <a16:creationId xmlns:a16="http://schemas.microsoft.com/office/drawing/2014/main" id="{FE17428A-5B16-403D-9C5D-D2288A0562DE}"/>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6" name="正方形/長方形 115">
          <a:extLst>
            <a:ext uri="{FF2B5EF4-FFF2-40B4-BE49-F238E27FC236}">
              <a16:creationId xmlns:a16="http://schemas.microsoft.com/office/drawing/2014/main" id="{7CDCD36E-B0B1-45AE-AA03-774438399611}"/>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7" name="正方形/長方形 116">
          <a:extLst>
            <a:ext uri="{FF2B5EF4-FFF2-40B4-BE49-F238E27FC236}">
              <a16:creationId xmlns:a16="http://schemas.microsoft.com/office/drawing/2014/main" id="{7CDD485B-789B-4C9C-8C80-B067171C0AB6}"/>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8" name="正方形/長方形 117">
          <a:extLst>
            <a:ext uri="{FF2B5EF4-FFF2-40B4-BE49-F238E27FC236}">
              <a16:creationId xmlns:a16="http://schemas.microsoft.com/office/drawing/2014/main" id="{79641FA8-E45C-4D0A-9A82-63424B141D1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9" name="正方形/長方形 118">
          <a:extLst>
            <a:ext uri="{FF2B5EF4-FFF2-40B4-BE49-F238E27FC236}">
              <a16:creationId xmlns:a16="http://schemas.microsoft.com/office/drawing/2014/main" id="{6AA16973-6E67-4398-AF75-28D742032C7C}"/>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20" name="正方形/長方形 119">
          <a:extLst>
            <a:ext uri="{FF2B5EF4-FFF2-40B4-BE49-F238E27FC236}">
              <a16:creationId xmlns:a16="http://schemas.microsoft.com/office/drawing/2014/main" id="{C8519DF5-C34E-4651-BFA0-DABEBFEFB10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21" name="正方形/長方形 120">
          <a:extLst>
            <a:ext uri="{FF2B5EF4-FFF2-40B4-BE49-F238E27FC236}">
              <a16:creationId xmlns:a16="http://schemas.microsoft.com/office/drawing/2014/main" id="{16D1C127-BF8D-4950-8DA1-FE6A150D0B61}"/>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2" name="正方形/長方形 121">
          <a:extLst>
            <a:ext uri="{FF2B5EF4-FFF2-40B4-BE49-F238E27FC236}">
              <a16:creationId xmlns:a16="http://schemas.microsoft.com/office/drawing/2014/main" id="{987557BC-7295-42B3-AE41-ED50644E49FE}"/>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3" name="正方形/長方形 122">
          <a:extLst>
            <a:ext uri="{FF2B5EF4-FFF2-40B4-BE49-F238E27FC236}">
              <a16:creationId xmlns:a16="http://schemas.microsoft.com/office/drawing/2014/main" id="{663DB168-1751-4322-A8A9-47BC8F987729}"/>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4" name="正方形/長方形 123">
          <a:extLst>
            <a:ext uri="{FF2B5EF4-FFF2-40B4-BE49-F238E27FC236}">
              <a16:creationId xmlns:a16="http://schemas.microsoft.com/office/drawing/2014/main" id="{024305C9-C4FF-4EA7-9E76-FCE823A62D72}"/>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5" name="テキスト ボックス 124">
          <a:extLst>
            <a:ext uri="{FF2B5EF4-FFF2-40B4-BE49-F238E27FC236}">
              <a16:creationId xmlns:a16="http://schemas.microsoft.com/office/drawing/2014/main" id="{EB79B42B-CC6E-4A9B-AA36-D02DF570F0DC}"/>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債務償還比率については充当可能財源が将来負担額を上回るため、比率無しとなる。</a:t>
          </a:r>
        </a:p>
        <a:p>
          <a:r>
            <a:rPr kumimoji="1" lang="ja-JP" altLang="en-US" sz="1100">
              <a:latin typeface="ＭＳ Ｐゴシック" panose="020B0600070205080204" pitchFamily="50" charset="-128"/>
              <a:ea typeface="ＭＳ Ｐゴシック" panose="020B0600070205080204" pitchFamily="50" charset="-128"/>
            </a:rPr>
            <a:t>要因としては、地方債残高の減少や基金残高の増加、交付税措置の率が大きい起債の実施が考えられる。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6" name="テキスト ボックス 125">
          <a:extLst>
            <a:ext uri="{FF2B5EF4-FFF2-40B4-BE49-F238E27FC236}">
              <a16:creationId xmlns:a16="http://schemas.microsoft.com/office/drawing/2014/main" id="{A24E41E6-BA35-44FD-ACF5-4AB9728E22CA}"/>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7" name="直線コネクタ 126">
          <a:extLst>
            <a:ext uri="{FF2B5EF4-FFF2-40B4-BE49-F238E27FC236}">
              <a16:creationId xmlns:a16="http://schemas.microsoft.com/office/drawing/2014/main" id="{82930BE2-2376-4C1C-AACD-27D8B8285AC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8" name="テキスト ボックス 127">
          <a:extLst>
            <a:ext uri="{FF2B5EF4-FFF2-40B4-BE49-F238E27FC236}">
              <a16:creationId xmlns:a16="http://schemas.microsoft.com/office/drawing/2014/main" id="{CA5DDE78-5909-4325-8D87-26196509FC7E}"/>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9" name="直線コネクタ 128">
          <a:extLst>
            <a:ext uri="{FF2B5EF4-FFF2-40B4-BE49-F238E27FC236}">
              <a16:creationId xmlns:a16="http://schemas.microsoft.com/office/drawing/2014/main" id="{56FBD007-AC9D-4DF7-895C-0FCE691B6B0F}"/>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30" name="テキスト ボックス 129">
          <a:extLst>
            <a:ext uri="{FF2B5EF4-FFF2-40B4-BE49-F238E27FC236}">
              <a16:creationId xmlns:a16="http://schemas.microsoft.com/office/drawing/2014/main" id="{3A000AC7-FE6B-4CBC-AF18-5655EDFF6D82}"/>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31" name="直線コネクタ 130">
          <a:extLst>
            <a:ext uri="{FF2B5EF4-FFF2-40B4-BE49-F238E27FC236}">
              <a16:creationId xmlns:a16="http://schemas.microsoft.com/office/drawing/2014/main" id="{98A2F52C-FC46-4C86-BA23-2B800176309F}"/>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2" name="テキスト ボックス 131">
          <a:extLst>
            <a:ext uri="{FF2B5EF4-FFF2-40B4-BE49-F238E27FC236}">
              <a16:creationId xmlns:a16="http://schemas.microsoft.com/office/drawing/2014/main" id="{57961C86-12DF-4B5F-BE9A-7448B0AB0F5A}"/>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3" name="直線コネクタ 132">
          <a:extLst>
            <a:ext uri="{FF2B5EF4-FFF2-40B4-BE49-F238E27FC236}">
              <a16:creationId xmlns:a16="http://schemas.microsoft.com/office/drawing/2014/main" id="{85034CE8-22DA-47C1-9D9F-ADED533B79CE}"/>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4" name="テキスト ボックス 133">
          <a:extLst>
            <a:ext uri="{FF2B5EF4-FFF2-40B4-BE49-F238E27FC236}">
              <a16:creationId xmlns:a16="http://schemas.microsoft.com/office/drawing/2014/main" id="{181FF6CC-089C-40AC-986A-17619072C163}"/>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5" name="直線コネクタ 134">
          <a:extLst>
            <a:ext uri="{FF2B5EF4-FFF2-40B4-BE49-F238E27FC236}">
              <a16:creationId xmlns:a16="http://schemas.microsoft.com/office/drawing/2014/main" id="{76AB36B1-B2EE-4D30-8C94-E13C16014D86}"/>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6" name="テキスト ボックス 135">
          <a:extLst>
            <a:ext uri="{FF2B5EF4-FFF2-40B4-BE49-F238E27FC236}">
              <a16:creationId xmlns:a16="http://schemas.microsoft.com/office/drawing/2014/main" id="{8294BB16-BB16-40AC-8D63-19220A85C434}"/>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7" name="直線コネクタ 136">
          <a:extLst>
            <a:ext uri="{FF2B5EF4-FFF2-40B4-BE49-F238E27FC236}">
              <a16:creationId xmlns:a16="http://schemas.microsoft.com/office/drawing/2014/main" id="{A171DEA9-23EB-49CD-BE40-AD413B21D014}"/>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8" name="テキスト ボックス 137">
          <a:extLst>
            <a:ext uri="{FF2B5EF4-FFF2-40B4-BE49-F238E27FC236}">
              <a16:creationId xmlns:a16="http://schemas.microsoft.com/office/drawing/2014/main" id="{4B2E321B-1035-488C-97D1-C78F1CCFBAE5}"/>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9" name="直線コネクタ 138">
          <a:extLst>
            <a:ext uri="{FF2B5EF4-FFF2-40B4-BE49-F238E27FC236}">
              <a16:creationId xmlns:a16="http://schemas.microsoft.com/office/drawing/2014/main" id="{8B5906CC-BCE9-44B8-BD86-C61145E6895E}"/>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40" name="テキスト ボックス 139">
          <a:extLst>
            <a:ext uri="{FF2B5EF4-FFF2-40B4-BE49-F238E27FC236}">
              <a16:creationId xmlns:a16="http://schemas.microsoft.com/office/drawing/2014/main" id="{4481B3D0-0665-4140-9D1F-BE47E66DF86E}"/>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785A6C25-197D-4FC1-8D03-B1957D93A35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48A05ED6-1349-424C-A8AE-2A85B024773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43" name="直線コネクタ 142">
          <a:extLst>
            <a:ext uri="{FF2B5EF4-FFF2-40B4-BE49-F238E27FC236}">
              <a16:creationId xmlns:a16="http://schemas.microsoft.com/office/drawing/2014/main" id="{14B7352A-03DD-4166-BFA6-732E9C1C12B4}"/>
            </a:ext>
          </a:extLst>
        </xdr:cNvPr>
        <xdr:cNvCxnSpPr/>
      </xdr:nvCxnSpPr>
      <xdr:spPr>
        <a:xfrm flipV="1">
          <a:off x="14793595" y="5261428"/>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44" name="債務償還比率最小値テキスト">
          <a:extLst>
            <a:ext uri="{FF2B5EF4-FFF2-40B4-BE49-F238E27FC236}">
              <a16:creationId xmlns:a16="http://schemas.microsoft.com/office/drawing/2014/main" id="{8CAC5196-0099-4B46-BD5A-867F45E7A52E}"/>
            </a:ext>
          </a:extLst>
        </xdr:cNvPr>
        <xdr:cNvSpPr txBox="1"/>
      </xdr:nvSpPr>
      <xdr:spPr>
        <a:xfrm>
          <a:off x="14846300" y="671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45" name="直線コネクタ 144">
          <a:extLst>
            <a:ext uri="{FF2B5EF4-FFF2-40B4-BE49-F238E27FC236}">
              <a16:creationId xmlns:a16="http://schemas.microsoft.com/office/drawing/2014/main" id="{EB9CCC99-B532-4F15-AA26-CD297A5A7AE8}"/>
            </a:ext>
          </a:extLst>
        </xdr:cNvPr>
        <xdr:cNvCxnSpPr/>
      </xdr:nvCxnSpPr>
      <xdr:spPr>
        <a:xfrm>
          <a:off x="14706600" y="6710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6" name="債務償還比率最大値テキスト">
          <a:extLst>
            <a:ext uri="{FF2B5EF4-FFF2-40B4-BE49-F238E27FC236}">
              <a16:creationId xmlns:a16="http://schemas.microsoft.com/office/drawing/2014/main" id="{793F636C-7DE4-43FE-95C4-6E337BF08406}"/>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7" name="直線コネクタ 146">
          <a:extLst>
            <a:ext uri="{FF2B5EF4-FFF2-40B4-BE49-F238E27FC236}">
              <a16:creationId xmlns:a16="http://schemas.microsoft.com/office/drawing/2014/main" id="{F842FD1B-EFD1-45E4-8735-56678CBE7A06}"/>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138792</xdr:rowOff>
    </xdr:from>
    <xdr:ext cx="469744" cy="259045"/>
    <xdr:sp macro="" textlink="">
      <xdr:nvSpPr>
        <xdr:cNvPr id="148" name="債務償還比率平均値テキスト">
          <a:extLst>
            <a:ext uri="{FF2B5EF4-FFF2-40B4-BE49-F238E27FC236}">
              <a16:creationId xmlns:a16="http://schemas.microsoft.com/office/drawing/2014/main" id="{05C1EA22-6FA3-4A91-B4BC-1B3D7A6A1A3E}"/>
            </a:ext>
          </a:extLst>
        </xdr:cNvPr>
        <xdr:cNvSpPr txBox="1"/>
      </xdr:nvSpPr>
      <xdr:spPr>
        <a:xfrm>
          <a:off x="14846300" y="5710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49" name="フローチャート: 判断 148">
          <a:extLst>
            <a:ext uri="{FF2B5EF4-FFF2-40B4-BE49-F238E27FC236}">
              <a16:creationId xmlns:a16="http://schemas.microsoft.com/office/drawing/2014/main" id="{2966CDB2-E030-45DB-9E6F-421F35533AA2}"/>
            </a:ext>
          </a:extLst>
        </xdr:cNvPr>
        <xdr:cNvSpPr/>
      </xdr:nvSpPr>
      <xdr:spPr>
        <a:xfrm>
          <a:off x="14744700" y="573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50" name="フローチャート: 判断 149">
          <a:extLst>
            <a:ext uri="{FF2B5EF4-FFF2-40B4-BE49-F238E27FC236}">
              <a16:creationId xmlns:a16="http://schemas.microsoft.com/office/drawing/2014/main" id="{54C16A13-9B6F-4B3D-9FBF-BEEC450177F9}"/>
            </a:ext>
          </a:extLst>
        </xdr:cNvPr>
        <xdr:cNvSpPr/>
      </xdr:nvSpPr>
      <xdr:spPr>
        <a:xfrm>
          <a:off x="14033500" y="57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51" name="フローチャート: 判断 150">
          <a:extLst>
            <a:ext uri="{FF2B5EF4-FFF2-40B4-BE49-F238E27FC236}">
              <a16:creationId xmlns:a16="http://schemas.microsoft.com/office/drawing/2014/main" id="{A6F2AA42-52F0-4DD1-8F25-6487980C8623}"/>
            </a:ext>
          </a:extLst>
        </xdr:cNvPr>
        <xdr:cNvSpPr/>
      </xdr:nvSpPr>
      <xdr:spPr>
        <a:xfrm>
          <a:off x="13271500" y="573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52" name="フローチャート: 判断 151">
          <a:extLst>
            <a:ext uri="{FF2B5EF4-FFF2-40B4-BE49-F238E27FC236}">
              <a16:creationId xmlns:a16="http://schemas.microsoft.com/office/drawing/2014/main" id="{83C8275D-8CAF-41AA-9744-8492EE8C8A12}"/>
            </a:ext>
          </a:extLst>
        </xdr:cNvPr>
        <xdr:cNvSpPr/>
      </xdr:nvSpPr>
      <xdr:spPr>
        <a:xfrm>
          <a:off x="12509500" y="57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53" name="フローチャート: 判断 152">
          <a:extLst>
            <a:ext uri="{FF2B5EF4-FFF2-40B4-BE49-F238E27FC236}">
              <a16:creationId xmlns:a16="http://schemas.microsoft.com/office/drawing/2014/main" id="{46534FF3-ED2C-4F6C-BBF8-F8CD549823BF}"/>
            </a:ext>
          </a:extLst>
        </xdr:cNvPr>
        <xdr:cNvSpPr/>
      </xdr:nvSpPr>
      <xdr:spPr>
        <a:xfrm>
          <a:off x="117475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EF56F04-8314-4DEB-89CD-27F313FA1783}"/>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F0FB0193-5A6B-44CA-A2BA-74ED715EFD9B}"/>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F5E4C2C3-20FA-4A9D-8CD3-51DCB0C1D18A}"/>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C52ABED6-88D4-4C41-8C46-42F3804A701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C6C03B53-9E30-4CA3-83BF-7E9AD904AD3A}"/>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89307</xdr:rowOff>
    </xdr:from>
    <xdr:ext cx="469744" cy="259045"/>
    <xdr:sp macro="" textlink="">
      <xdr:nvSpPr>
        <xdr:cNvPr id="159" name="n_1aveValue債務償還比率">
          <a:extLst>
            <a:ext uri="{FF2B5EF4-FFF2-40B4-BE49-F238E27FC236}">
              <a16:creationId xmlns:a16="http://schemas.microsoft.com/office/drawing/2014/main" id="{706D1FB6-8CF2-4AB9-92C0-A0BEA8687751}"/>
            </a:ext>
          </a:extLst>
        </xdr:cNvPr>
        <xdr:cNvSpPr txBox="1"/>
      </xdr:nvSpPr>
      <xdr:spPr>
        <a:xfrm>
          <a:off x="13836727" y="548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105499</xdr:rowOff>
    </xdr:from>
    <xdr:ext cx="469744" cy="259045"/>
    <xdr:sp macro="" textlink="">
      <xdr:nvSpPr>
        <xdr:cNvPr id="160" name="n_2aveValue債務償還比率">
          <a:extLst>
            <a:ext uri="{FF2B5EF4-FFF2-40B4-BE49-F238E27FC236}">
              <a16:creationId xmlns:a16="http://schemas.microsoft.com/office/drawing/2014/main" id="{5BAB757E-D0B6-42E1-8E9E-B7B8313F48B5}"/>
            </a:ext>
          </a:extLst>
        </xdr:cNvPr>
        <xdr:cNvSpPr txBox="1"/>
      </xdr:nvSpPr>
      <xdr:spPr>
        <a:xfrm>
          <a:off x="13087427" y="5506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83910</xdr:rowOff>
    </xdr:from>
    <xdr:ext cx="469744" cy="259045"/>
    <xdr:sp macro="" textlink="">
      <xdr:nvSpPr>
        <xdr:cNvPr id="161" name="n_3aveValue債務償還比率">
          <a:extLst>
            <a:ext uri="{FF2B5EF4-FFF2-40B4-BE49-F238E27FC236}">
              <a16:creationId xmlns:a16="http://schemas.microsoft.com/office/drawing/2014/main" id="{726CF688-E4DF-4B0A-A4B8-BA028FA711C0}"/>
            </a:ext>
          </a:extLst>
        </xdr:cNvPr>
        <xdr:cNvSpPr txBox="1"/>
      </xdr:nvSpPr>
      <xdr:spPr>
        <a:xfrm>
          <a:off x="12325427" y="5484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33981</xdr:rowOff>
    </xdr:from>
    <xdr:ext cx="469744" cy="259045"/>
    <xdr:sp macro="" textlink="">
      <xdr:nvSpPr>
        <xdr:cNvPr id="162" name="n_4aveValue債務償還比率">
          <a:extLst>
            <a:ext uri="{FF2B5EF4-FFF2-40B4-BE49-F238E27FC236}">
              <a16:creationId xmlns:a16="http://schemas.microsoft.com/office/drawing/2014/main" id="{CF62A1F8-1017-4F27-9FD1-E841979DC8F3}"/>
            </a:ext>
          </a:extLst>
        </xdr:cNvPr>
        <xdr:cNvSpPr txBox="1"/>
      </xdr:nvSpPr>
      <xdr:spPr>
        <a:xfrm>
          <a:off x="11563427" y="560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EAB3445-2825-4A1C-8248-F4775E09FC61}"/>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C02C264A-3309-4C4B-8F74-CB9105591E2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3BCE7EBE-1C6A-4E2E-8008-20A4B640A47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715C65C4-1264-4F38-A444-C929E5561012}"/>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F735AB30-CF48-47E1-8F1F-E774D78385CB}"/>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C4C29946-7B8E-4682-871B-C8BB537EB47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BFBD997-C9AC-4FDC-8FE7-C929AB80A40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66B1935-C45F-4BA1-89CC-F9AAD3B9C6E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F212C71-52BF-4C2C-877F-3FB3EE7B084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18357EF-22D5-4519-A652-71B104BF1F9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佐賀県太良町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7745551-DA04-4195-96CD-D0A33AEB52C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CD76D12-4056-4DAD-9B88-893CB8F8E45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F2B7C64-86B6-4035-80B9-535ABCC4EB2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E6082BB-4480-4E63-BE56-21AE0FCC2CB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A9B7237-5FA4-4121-976D-E26486ABF5F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CDAB6B3-CEED-4B13-80F0-5EED133B313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7,874
7,774
74.30
7,347,529
7,172,781
159,643
3,627,427
4,187,824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C173411-B073-4FCB-8929-FAB7626B0DD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50D4453-5DFA-4B2F-80E2-70F0FE4A5C2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750AEDF-8106-4EBF-9CA9-55D580FCC51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5CCCF9D-F120-438F-9F2C-D8A663886CC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E5DF98C-BDE7-4FA2-B0EB-93BE5AE7C76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797131D-ABE8-4F0F-89AB-0363AC75CD4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9E0DC3C-24AA-48F0-8980-CCA022EF502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8DF36F1-93C9-4403-ACA0-925ABDC9EEC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6B1FFA4-2046-4241-A2FB-EDB1956085F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7959F3E-CAF3-400B-A314-6B9A2CA6951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6EECB08-1B82-4D22-A134-8F2C5E7C062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3BA09F2-B12C-47FA-A13A-2C6EE4963FC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A70AFFD-76AA-4744-BB9D-D4E8F901A16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1225DD1-50DC-400B-9360-97A10CF4DAF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72DB42B-38B0-408F-A64A-7E0654E402E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5F22F8F-FD34-4A87-BD80-B8213AE40A1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5E88664-F4CE-4FB1-86E2-53194A822B2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90F1943-DB3C-4ED2-8C14-EB57994D3A7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0986342-5FC5-4894-BB41-C5CA4B97C5B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D424690-CE71-4DC6-B34D-5E38158A036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C94CEBF-48FC-4A58-B30E-5141D4AB5AF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1E479B0-BBC3-45FC-BC52-F6B7D5842CC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A3B4AA2-50AC-4DE6-A5B7-DBAB1E77906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C8A00EA-33DA-4E86-9D5D-2930EC38E3F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9ECA680-55C5-4B0C-85B8-F09D7559E8D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A65F89E-A5B1-4C86-A2B2-60F78E5520A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16E7525-9AF6-44D0-910E-198BEC5ECF6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567C080-046C-4F4F-94E6-BC94D2B3FB1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0DFD934-8571-44E3-8BDC-1F914D27D43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A57D079-ADFD-4630-A6F0-C838436EFC1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C3ACA2D-E53B-443B-977A-1C7050FAEFE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5E1F3C3-DBCB-4519-815E-62B07CDB5F8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B2F29A9-2970-4BDF-87C6-CF18E9EAC00B}"/>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1F54FBD-B581-4BC2-92B4-F64265355987}"/>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579760A-1A33-4003-A190-C70E49826F7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A8DB9A9-275B-4A24-8D22-D1291298C4B3}"/>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8A6B132-472B-488C-B7E5-69755990142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E01651F-75D4-4322-BBDA-72AD513CD41C}"/>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7788E05-4A24-45B8-A1DD-FD6EF5B86BC3}"/>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D1BC464-9BB1-410D-83D0-78930336DAF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9E0899D-98EC-427C-95BB-CFDDEA54D10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3764491-8F84-43AC-A275-E68F2D76130A}"/>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068EBE2-4B68-4C32-9CDB-87400072E0B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6EE1EAA-AA51-4493-8A35-E7C993DC03A3}"/>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B4AB12D-406B-44FA-9A0E-F28714BE290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390E5316-29E7-489F-AB23-E3B37B0F38A7}"/>
            </a:ext>
          </a:extLst>
        </xdr:cNvPr>
        <xdr:cNvCxnSpPr/>
      </xdr:nvCxnSpPr>
      <xdr:spPr>
        <a:xfrm flipV="1">
          <a:off x="4634865" y="5726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4D27F2CB-EF04-4068-A767-97E62C1C7CF8}"/>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E1B9BB8E-98B0-444B-BAB6-532401C8A12B}"/>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7779F131-2084-4802-A99C-6DE19E58621E}"/>
            </a:ext>
          </a:extLst>
        </xdr:cNvPr>
        <xdr:cNvSpPr txBox="1"/>
      </xdr:nvSpPr>
      <xdr:spPr>
        <a:xfrm>
          <a:off x="4673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D68A96D2-ADB7-4412-8EDB-5E4AFB525879}"/>
            </a:ext>
          </a:extLst>
        </xdr:cNvPr>
        <xdr:cNvCxnSpPr/>
      </xdr:nvCxnSpPr>
      <xdr:spPr>
        <a:xfrm>
          <a:off x="4546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137177</xdr:rowOff>
    </xdr:from>
    <xdr:ext cx="405111" cy="259045"/>
    <xdr:sp macro="" textlink="">
      <xdr:nvSpPr>
        <xdr:cNvPr id="62" name="【道路】&#10;有形固定資産減価償却率平均値テキスト">
          <a:extLst>
            <a:ext uri="{FF2B5EF4-FFF2-40B4-BE49-F238E27FC236}">
              <a16:creationId xmlns:a16="http://schemas.microsoft.com/office/drawing/2014/main" id="{E19136AA-E693-4ABC-BBA3-10914394FD1F}"/>
            </a:ext>
          </a:extLst>
        </xdr:cNvPr>
        <xdr:cNvSpPr txBox="1"/>
      </xdr:nvSpPr>
      <xdr:spPr>
        <a:xfrm>
          <a:off x="4673600" y="6652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F2A43887-0625-4D6D-BD5C-BD9ECE36B2B6}"/>
            </a:ext>
          </a:extLst>
        </xdr:cNvPr>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13E62AC7-151E-4A16-BD83-AB5943B4EA4D}"/>
            </a:ext>
          </a:extLst>
        </xdr:cNvPr>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FA781186-20C0-4BD7-8493-03F8D2AE5C83}"/>
            </a:ext>
          </a:extLst>
        </xdr:cNvPr>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9D6EDF75-DC48-43CD-8A14-FD2E3083AC84}"/>
            </a:ext>
          </a:extLst>
        </xdr:cNvPr>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37B07054-2BCF-4763-9B88-55C8C3A20CC3}"/>
            </a:ext>
          </a:extLst>
        </xdr:cNvPr>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B6DC376-4C96-4ABE-9AAB-1CFF5EA4096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41EECE2-165F-46FC-A0DA-2434C5FCF6F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0936CAA-FAB6-4E90-90EF-D312B645B2E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8BB8B03-D7FE-48A8-A310-93BA381298E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4FD6FF3-8E9A-4D37-9B8C-FA13FBDCD3B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38735</xdr:rowOff>
    </xdr:from>
    <xdr:to>
      <xdr:col>24</xdr:col>
      <xdr:colOff>114300</xdr:colOff>
      <xdr:row>37</xdr:row>
      <xdr:rowOff>140335</xdr:rowOff>
    </xdr:to>
    <xdr:sp macro="" textlink="">
      <xdr:nvSpPr>
        <xdr:cNvPr id="73" name="楕円 72">
          <a:extLst>
            <a:ext uri="{FF2B5EF4-FFF2-40B4-BE49-F238E27FC236}">
              <a16:creationId xmlns:a16="http://schemas.microsoft.com/office/drawing/2014/main" id="{697DADE1-98A1-4E6C-A1C3-40E4B4EACB3B}"/>
            </a:ext>
          </a:extLst>
        </xdr:cNvPr>
        <xdr:cNvSpPr/>
      </xdr:nvSpPr>
      <xdr:spPr>
        <a:xfrm>
          <a:off x="4584700" y="638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61612</xdr:rowOff>
    </xdr:from>
    <xdr:ext cx="405111" cy="259045"/>
    <xdr:sp macro="" textlink="">
      <xdr:nvSpPr>
        <xdr:cNvPr id="74" name="【道路】&#10;有形固定資産減価償却率該当値テキスト">
          <a:extLst>
            <a:ext uri="{FF2B5EF4-FFF2-40B4-BE49-F238E27FC236}">
              <a16:creationId xmlns:a16="http://schemas.microsoft.com/office/drawing/2014/main" id="{01195ACD-95E9-49CB-ABC1-C5C376EA4372}"/>
            </a:ext>
          </a:extLst>
        </xdr:cNvPr>
        <xdr:cNvSpPr txBox="1"/>
      </xdr:nvSpPr>
      <xdr:spPr>
        <a:xfrm>
          <a:off x="4673600"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8255</xdr:rowOff>
    </xdr:from>
    <xdr:to>
      <xdr:col>20</xdr:col>
      <xdr:colOff>38100</xdr:colOff>
      <xdr:row>37</xdr:row>
      <xdr:rowOff>109855</xdr:rowOff>
    </xdr:to>
    <xdr:sp macro="" textlink="">
      <xdr:nvSpPr>
        <xdr:cNvPr id="75" name="楕円 74">
          <a:extLst>
            <a:ext uri="{FF2B5EF4-FFF2-40B4-BE49-F238E27FC236}">
              <a16:creationId xmlns:a16="http://schemas.microsoft.com/office/drawing/2014/main" id="{9FEBD5E4-18A9-45E7-8BA5-85213338CC39}"/>
            </a:ext>
          </a:extLst>
        </xdr:cNvPr>
        <xdr:cNvSpPr/>
      </xdr:nvSpPr>
      <xdr:spPr>
        <a:xfrm>
          <a:off x="3746500" y="635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59055</xdr:rowOff>
    </xdr:from>
    <xdr:to>
      <xdr:col>24</xdr:col>
      <xdr:colOff>63500</xdr:colOff>
      <xdr:row>37</xdr:row>
      <xdr:rowOff>89535</xdr:rowOff>
    </xdr:to>
    <xdr:cxnSp macro="">
      <xdr:nvCxnSpPr>
        <xdr:cNvPr id="76" name="直線コネクタ 75">
          <a:extLst>
            <a:ext uri="{FF2B5EF4-FFF2-40B4-BE49-F238E27FC236}">
              <a16:creationId xmlns:a16="http://schemas.microsoft.com/office/drawing/2014/main" id="{DCF67FA4-8D7E-4901-827B-07B5B535FD98}"/>
            </a:ext>
          </a:extLst>
        </xdr:cNvPr>
        <xdr:cNvCxnSpPr/>
      </xdr:nvCxnSpPr>
      <xdr:spPr>
        <a:xfrm>
          <a:off x="3797300" y="640270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145415</xdr:rowOff>
    </xdr:from>
    <xdr:to>
      <xdr:col>15</xdr:col>
      <xdr:colOff>101600</xdr:colOff>
      <xdr:row>37</xdr:row>
      <xdr:rowOff>75565</xdr:rowOff>
    </xdr:to>
    <xdr:sp macro="" textlink="">
      <xdr:nvSpPr>
        <xdr:cNvPr id="77" name="楕円 76">
          <a:extLst>
            <a:ext uri="{FF2B5EF4-FFF2-40B4-BE49-F238E27FC236}">
              <a16:creationId xmlns:a16="http://schemas.microsoft.com/office/drawing/2014/main" id="{3C0F7D2C-4CFA-43D9-AF9A-60BD8CB29AFA}"/>
            </a:ext>
          </a:extLst>
        </xdr:cNvPr>
        <xdr:cNvSpPr/>
      </xdr:nvSpPr>
      <xdr:spPr>
        <a:xfrm>
          <a:off x="2857500" y="631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24765</xdr:rowOff>
    </xdr:from>
    <xdr:to>
      <xdr:col>19</xdr:col>
      <xdr:colOff>177800</xdr:colOff>
      <xdr:row>37</xdr:row>
      <xdr:rowOff>59055</xdr:rowOff>
    </xdr:to>
    <xdr:cxnSp macro="">
      <xdr:nvCxnSpPr>
        <xdr:cNvPr id="78" name="直線コネクタ 77">
          <a:extLst>
            <a:ext uri="{FF2B5EF4-FFF2-40B4-BE49-F238E27FC236}">
              <a16:creationId xmlns:a16="http://schemas.microsoft.com/office/drawing/2014/main" id="{BACE9A0F-B493-4D06-B100-A9E99731DDBC}"/>
            </a:ext>
          </a:extLst>
        </xdr:cNvPr>
        <xdr:cNvCxnSpPr/>
      </xdr:nvCxnSpPr>
      <xdr:spPr>
        <a:xfrm>
          <a:off x="2908300" y="63684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113030</xdr:rowOff>
    </xdr:from>
    <xdr:to>
      <xdr:col>10</xdr:col>
      <xdr:colOff>165100</xdr:colOff>
      <xdr:row>37</xdr:row>
      <xdr:rowOff>43180</xdr:rowOff>
    </xdr:to>
    <xdr:sp macro="" textlink="">
      <xdr:nvSpPr>
        <xdr:cNvPr id="79" name="楕円 78">
          <a:extLst>
            <a:ext uri="{FF2B5EF4-FFF2-40B4-BE49-F238E27FC236}">
              <a16:creationId xmlns:a16="http://schemas.microsoft.com/office/drawing/2014/main" id="{D83A799D-7B3C-4728-BF2A-F4B59C6B6D97}"/>
            </a:ext>
          </a:extLst>
        </xdr:cNvPr>
        <xdr:cNvSpPr/>
      </xdr:nvSpPr>
      <xdr:spPr>
        <a:xfrm>
          <a:off x="1968500" y="62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163830</xdr:rowOff>
    </xdr:from>
    <xdr:to>
      <xdr:col>15</xdr:col>
      <xdr:colOff>50800</xdr:colOff>
      <xdr:row>37</xdr:row>
      <xdr:rowOff>24765</xdr:rowOff>
    </xdr:to>
    <xdr:cxnSp macro="">
      <xdr:nvCxnSpPr>
        <xdr:cNvPr id="80" name="直線コネクタ 79">
          <a:extLst>
            <a:ext uri="{FF2B5EF4-FFF2-40B4-BE49-F238E27FC236}">
              <a16:creationId xmlns:a16="http://schemas.microsoft.com/office/drawing/2014/main" id="{C7A1CB9A-CCE2-4DBD-8AAD-D0E8697F2242}"/>
            </a:ext>
          </a:extLst>
        </xdr:cNvPr>
        <xdr:cNvCxnSpPr/>
      </xdr:nvCxnSpPr>
      <xdr:spPr>
        <a:xfrm>
          <a:off x="2019300" y="633603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86360</xdr:rowOff>
    </xdr:from>
    <xdr:to>
      <xdr:col>6</xdr:col>
      <xdr:colOff>38100</xdr:colOff>
      <xdr:row>37</xdr:row>
      <xdr:rowOff>16510</xdr:rowOff>
    </xdr:to>
    <xdr:sp macro="" textlink="">
      <xdr:nvSpPr>
        <xdr:cNvPr id="81" name="楕円 80">
          <a:extLst>
            <a:ext uri="{FF2B5EF4-FFF2-40B4-BE49-F238E27FC236}">
              <a16:creationId xmlns:a16="http://schemas.microsoft.com/office/drawing/2014/main" id="{5F3E2843-5DF4-4462-A35A-0AF537B3B77F}"/>
            </a:ext>
          </a:extLst>
        </xdr:cNvPr>
        <xdr:cNvSpPr/>
      </xdr:nvSpPr>
      <xdr:spPr>
        <a:xfrm>
          <a:off x="10795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137160</xdr:rowOff>
    </xdr:from>
    <xdr:to>
      <xdr:col>10</xdr:col>
      <xdr:colOff>114300</xdr:colOff>
      <xdr:row>36</xdr:row>
      <xdr:rowOff>163830</xdr:rowOff>
    </xdr:to>
    <xdr:cxnSp macro="">
      <xdr:nvCxnSpPr>
        <xdr:cNvPr id="82" name="直線コネクタ 81">
          <a:extLst>
            <a:ext uri="{FF2B5EF4-FFF2-40B4-BE49-F238E27FC236}">
              <a16:creationId xmlns:a16="http://schemas.microsoft.com/office/drawing/2014/main" id="{097EA855-8D2A-4D1B-B793-F8484A3804AE}"/>
            </a:ext>
          </a:extLst>
        </xdr:cNvPr>
        <xdr:cNvCxnSpPr/>
      </xdr:nvCxnSpPr>
      <xdr:spPr>
        <a:xfrm>
          <a:off x="1130300" y="630936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49547</xdr:rowOff>
    </xdr:from>
    <xdr:ext cx="405111" cy="259045"/>
    <xdr:sp macro="" textlink="">
      <xdr:nvSpPr>
        <xdr:cNvPr id="83" name="n_1aveValue【道路】&#10;有形固定資産減価償却率">
          <a:extLst>
            <a:ext uri="{FF2B5EF4-FFF2-40B4-BE49-F238E27FC236}">
              <a16:creationId xmlns:a16="http://schemas.microsoft.com/office/drawing/2014/main" id="{676BB740-A0F0-498A-98FA-45FF0C94979E}"/>
            </a:ext>
          </a:extLst>
        </xdr:cNvPr>
        <xdr:cNvSpPr txBox="1"/>
      </xdr:nvSpPr>
      <xdr:spPr>
        <a:xfrm>
          <a:off x="35820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34307</xdr:rowOff>
    </xdr:from>
    <xdr:ext cx="405111" cy="259045"/>
    <xdr:sp macro="" textlink="">
      <xdr:nvSpPr>
        <xdr:cNvPr id="84" name="n_2aveValue【道路】&#10;有形固定資産減価償却率">
          <a:extLst>
            <a:ext uri="{FF2B5EF4-FFF2-40B4-BE49-F238E27FC236}">
              <a16:creationId xmlns:a16="http://schemas.microsoft.com/office/drawing/2014/main" id="{D197D241-10B6-4C8B-8987-397C4FC4048A}"/>
            </a:ext>
          </a:extLst>
        </xdr:cNvPr>
        <xdr:cNvSpPr txBox="1"/>
      </xdr:nvSpPr>
      <xdr:spPr>
        <a:xfrm>
          <a:off x="27057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85" name="n_3aveValue【道路】&#10;有形固定資産減価償却率">
          <a:extLst>
            <a:ext uri="{FF2B5EF4-FFF2-40B4-BE49-F238E27FC236}">
              <a16:creationId xmlns:a16="http://schemas.microsoft.com/office/drawing/2014/main" id="{60B63AC0-30FD-4760-A58D-68B142B251DD}"/>
            </a:ext>
          </a:extLst>
        </xdr:cNvPr>
        <xdr:cNvSpPr txBox="1"/>
      </xdr:nvSpPr>
      <xdr:spPr>
        <a:xfrm>
          <a:off x="18167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131462</xdr:rowOff>
    </xdr:from>
    <xdr:ext cx="405111" cy="259045"/>
    <xdr:sp macro="" textlink="">
      <xdr:nvSpPr>
        <xdr:cNvPr id="86" name="n_4aveValue【道路】&#10;有形固定資産減価償却率">
          <a:extLst>
            <a:ext uri="{FF2B5EF4-FFF2-40B4-BE49-F238E27FC236}">
              <a16:creationId xmlns:a16="http://schemas.microsoft.com/office/drawing/2014/main" id="{B3BF37EF-BB6E-476B-9F7C-AC5E7E0F703E}"/>
            </a:ext>
          </a:extLst>
        </xdr:cNvPr>
        <xdr:cNvSpPr txBox="1"/>
      </xdr:nvSpPr>
      <xdr:spPr>
        <a:xfrm>
          <a:off x="9277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126382</xdr:rowOff>
    </xdr:from>
    <xdr:ext cx="405111" cy="259045"/>
    <xdr:sp macro="" textlink="">
      <xdr:nvSpPr>
        <xdr:cNvPr id="87" name="n_1mainValue【道路】&#10;有形固定資産減価償却率">
          <a:extLst>
            <a:ext uri="{FF2B5EF4-FFF2-40B4-BE49-F238E27FC236}">
              <a16:creationId xmlns:a16="http://schemas.microsoft.com/office/drawing/2014/main" id="{8EB06021-B3FC-4730-A47C-4D35AF4F108E}"/>
            </a:ext>
          </a:extLst>
        </xdr:cNvPr>
        <xdr:cNvSpPr txBox="1"/>
      </xdr:nvSpPr>
      <xdr:spPr>
        <a:xfrm>
          <a:off x="3582044"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92092</xdr:rowOff>
    </xdr:from>
    <xdr:ext cx="405111" cy="259045"/>
    <xdr:sp macro="" textlink="">
      <xdr:nvSpPr>
        <xdr:cNvPr id="88" name="n_2mainValue【道路】&#10;有形固定資産減価償却率">
          <a:extLst>
            <a:ext uri="{FF2B5EF4-FFF2-40B4-BE49-F238E27FC236}">
              <a16:creationId xmlns:a16="http://schemas.microsoft.com/office/drawing/2014/main" id="{FDC0D72F-D71A-4F5F-AC21-91EF0009D718}"/>
            </a:ext>
          </a:extLst>
        </xdr:cNvPr>
        <xdr:cNvSpPr txBox="1"/>
      </xdr:nvSpPr>
      <xdr:spPr>
        <a:xfrm>
          <a:off x="2705744" y="609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59707</xdr:rowOff>
    </xdr:from>
    <xdr:ext cx="405111" cy="259045"/>
    <xdr:sp macro="" textlink="">
      <xdr:nvSpPr>
        <xdr:cNvPr id="89" name="n_3mainValue【道路】&#10;有形固定資産減価償却率">
          <a:extLst>
            <a:ext uri="{FF2B5EF4-FFF2-40B4-BE49-F238E27FC236}">
              <a16:creationId xmlns:a16="http://schemas.microsoft.com/office/drawing/2014/main" id="{A57BE087-0AA2-4EA0-8F67-5448E711D9F3}"/>
            </a:ext>
          </a:extLst>
        </xdr:cNvPr>
        <xdr:cNvSpPr txBox="1"/>
      </xdr:nvSpPr>
      <xdr:spPr>
        <a:xfrm>
          <a:off x="1816744"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33037</xdr:rowOff>
    </xdr:from>
    <xdr:ext cx="405111" cy="259045"/>
    <xdr:sp macro="" textlink="">
      <xdr:nvSpPr>
        <xdr:cNvPr id="90" name="n_4mainValue【道路】&#10;有形固定資産減価償却率">
          <a:extLst>
            <a:ext uri="{FF2B5EF4-FFF2-40B4-BE49-F238E27FC236}">
              <a16:creationId xmlns:a16="http://schemas.microsoft.com/office/drawing/2014/main" id="{075A1951-0F0C-4DD9-AD68-7F1B5F76958C}"/>
            </a:ext>
          </a:extLst>
        </xdr:cNvPr>
        <xdr:cNvSpPr txBox="1"/>
      </xdr:nvSpPr>
      <xdr:spPr>
        <a:xfrm>
          <a:off x="927744" y="603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06DA291-04B9-44A5-A7C7-F54475A45EC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691E671-3121-4971-A142-68D424C4734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3B7388A-6000-4549-8299-4364748B497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1F1F946-CD21-4649-896C-F61F165217C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C898C68-2908-40D0-933F-8FB61D50FFC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7F067FF-4DE2-49FB-B4C7-2ABEA3581A8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DE6336E-0C9A-42F3-B9AF-8F144F65D16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591B81F-0374-4AF9-AAEC-F804541CD0B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C9A413B-1EB2-4688-9A8A-D3D015C91E2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6A11AB1-4BC5-4B35-A5F4-9D75927B951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B136195B-9AD7-4A67-AB88-45D27E8E184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35597FCF-A33D-4823-A856-5FA39D6C107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50F00F3B-CBF2-4F36-8084-4318094F056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A4CDD9A3-EFEC-4E50-8431-30AA61FCB687}"/>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5AC0293B-E6DD-41BC-90F7-E4E5B9D8EF0B}"/>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25F4569D-3F0E-4350-90E4-B0AF8670734A}"/>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12B9BCAA-FE37-424C-8A34-AAA0AEB9596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4B0AD9CE-DDA5-4B06-93AC-1CC52EE8E10A}"/>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C5CF3CEC-4ABF-4D27-A399-219AA7D0703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B3DDF38A-81ED-4EEF-857C-64377063AB99}"/>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4115BCB1-BFF9-4B6F-972E-2141886C5C5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5EC2EED4-65A4-48E4-80C1-D9A58CD458D4}"/>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6F70C2D4-E653-4045-990F-F850F87DA9B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2B63744F-7248-4154-9B34-2B24FCE850B8}"/>
            </a:ext>
          </a:extLst>
        </xdr:cNvPr>
        <xdr:cNvCxnSpPr/>
      </xdr:nvCxnSpPr>
      <xdr:spPr>
        <a:xfrm flipV="1">
          <a:off x="10476865" y="578555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EE3EDB5F-95DC-46E7-A62A-1AD10CA46639}"/>
            </a:ext>
          </a:extLst>
        </xdr:cNvPr>
        <xdr:cNvSpPr txBox="1"/>
      </xdr:nvSpPr>
      <xdr:spPr>
        <a:xfrm>
          <a:off x="10515600" y="72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1833710E-24CD-4894-BDF4-A5C7FB4A6EB2}"/>
            </a:ext>
          </a:extLst>
        </xdr:cNvPr>
        <xdr:cNvCxnSpPr/>
      </xdr:nvCxnSpPr>
      <xdr:spPr>
        <a:xfrm>
          <a:off x="10388600" y="721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B9CA572D-8DEC-472A-9C60-BAA703C02E68}"/>
            </a:ext>
          </a:extLst>
        </xdr:cNvPr>
        <xdr:cNvSpPr txBox="1"/>
      </xdr:nvSpPr>
      <xdr:spPr>
        <a:xfrm>
          <a:off x="1051560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2ED1C85A-0A07-4686-9341-CA8E8176A28A}"/>
            </a:ext>
          </a:extLst>
        </xdr:cNvPr>
        <xdr:cNvCxnSpPr/>
      </xdr:nvCxnSpPr>
      <xdr:spPr>
        <a:xfrm>
          <a:off x="10388600" y="578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6BDC2AC8-F068-4508-8347-49F7A43E640A}"/>
            </a:ext>
          </a:extLst>
        </xdr:cNvPr>
        <xdr:cNvSpPr txBox="1"/>
      </xdr:nvSpPr>
      <xdr:spPr>
        <a:xfrm>
          <a:off x="10515600" y="6929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9C0D15C3-11C4-47CA-AD8F-D93E9BA7E42D}"/>
            </a:ext>
          </a:extLst>
        </xdr:cNvPr>
        <xdr:cNvSpPr/>
      </xdr:nvSpPr>
      <xdr:spPr>
        <a:xfrm>
          <a:off x="10426700" y="70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F3CA1B87-F42E-4719-974F-4D31A1C418A3}"/>
            </a:ext>
          </a:extLst>
        </xdr:cNvPr>
        <xdr:cNvSpPr/>
      </xdr:nvSpPr>
      <xdr:spPr>
        <a:xfrm>
          <a:off x="9588500" y="708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B0CA3C58-2960-4CEF-957B-CAEF55D601EB}"/>
            </a:ext>
          </a:extLst>
        </xdr:cNvPr>
        <xdr:cNvSpPr/>
      </xdr:nvSpPr>
      <xdr:spPr>
        <a:xfrm>
          <a:off x="8699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0EAB731F-330E-49E1-A4C1-3E76E6084D67}"/>
            </a:ext>
          </a:extLst>
        </xdr:cNvPr>
        <xdr:cNvSpPr/>
      </xdr:nvSpPr>
      <xdr:spPr>
        <a:xfrm>
          <a:off x="7810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845A106A-FB76-4432-97D5-80A7E2A71445}"/>
            </a:ext>
          </a:extLst>
        </xdr:cNvPr>
        <xdr:cNvSpPr/>
      </xdr:nvSpPr>
      <xdr:spPr>
        <a:xfrm>
          <a:off x="6921500" y="711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3CD3B27-1326-4D17-9368-3376CAE0059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BE6555B-05C6-4153-97AE-C8456A63B99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87FFFF0-7479-48CB-9613-7E8C4055AE2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28EAB9B-1AA5-4CD6-844A-A1D3455A2C3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94C17D5-7FE4-4210-9391-49C3F8C3045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104751</xdr:rowOff>
    </xdr:from>
    <xdr:to>
      <xdr:col>55</xdr:col>
      <xdr:colOff>50800</xdr:colOff>
      <xdr:row>42</xdr:row>
      <xdr:rowOff>34901</xdr:rowOff>
    </xdr:to>
    <xdr:sp macro="" textlink="">
      <xdr:nvSpPr>
        <xdr:cNvPr id="130" name="楕円 129">
          <a:extLst>
            <a:ext uri="{FF2B5EF4-FFF2-40B4-BE49-F238E27FC236}">
              <a16:creationId xmlns:a16="http://schemas.microsoft.com/office/drawing/2014/main" id="{5DEDAD61-DAE3-43F2-8C30-6EE714411A82}"/>
            </a:ext>
          </a:extLst>
        </xdr:cNvPr>
        <xdr:cNvSpPr/>
      </xdr:nvSpPr>
      <xdr:spPr>
        <a:xfrm>
          <a:off x="10426700" y="713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26873</xdr:rowOff>
    </xdr:from>
    <xdr:ext cx="534377" cy="259045"/>
    <xdr:sp macro="" textlink="">
      <xdr:nvSpPr>
        <xdr:cNvPr id="131" name="【道路】&#10;一人当たり延長該当値テキスト">
          <a:extLst>
            <a:ext uri="{FF2B5EF4-FFF2-40B4-BE49-F238E27FC236}">
              <a16:creationId xmlns:a16="http://schemas.microsoft.com/office/drawing/2014/main" id="{8C9921FB-230A-4292-89FA-72E160B8A0E6}"/>
            </a:ext>
          </a:extLst>
        </xdr:cNvPr>
        <xdr:cNvSpPr txBox="1"/>
      </xdr:nvSpPr>
      <xdr:spPr>
        <a:xfrm>
          <a:off x="10515600" y="7056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106056</xdr:rowOff>
    </xdr:from>
    <xdr:to>
      <xdr:col>50</xdr:col>
      <xdr:colOff>165100</xdr:colOff>
      <xdr:row>42</xdr:row>
      <xdr:rowOff>36206</xdr:rowOff>
    </xdr:to>
    <xdr:sp macro="" textlink="">
      <xdr:nvSpPr>
        <xdr:cNvPr id="132" name="楕円 131">
          <a:extLst>
            <a:ext uri="{FF2B5EF4-FFF2-40B4-BE49-F238E27FC236}">
              <a16:creationId xmlns:a16="http://schemas.microsoft.com/office/drawing/2014/main" id="{25DC412E-DC49-47DB-B920-36AB393CAC58}"/>
            </a:ext>
          </a:extLst>
        </xdr:cNvPr>
        <xdr:cNvSpPr/>
      </xdr:nvSpPr>
      <xdr:spPr>
        <a:xfrm>
          <a:off x="9588500" y="713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155551</xdr:rowOff>
    </xdr:from>
    <xdr:to>
      <xdr:col>55</xdr:col>
      <xdr:colOff>0</xdr:colOff>
      <xdr:row>41</xdr:row>
      <xdr:rowOff>156856</xdr:rowOff>
    </xdr:to>
    <xdr:cxnSp macro="">
      <xdr:nvCxnSpPr>
        <xdr:cNvPr id="133" name="直線コネクタ 132">
          <a:extLst>
            <a:ext uri="{FF2B5EF4-FFF2-40B4-BE49-F238E27FC236}">
              <a16:creationId xmlns:a16="http://schemas.microsoft.com/office/drawing/2014/main" id="{6F16292F-E0DF-455F-9DD9-3C91B4928788}"/>
            </a:ext>
          </a:extLst>
        </xdr:cNvPr>
        <xdr:cNvCxnSpPr/>
      </xdr:nvCxnSpPr>
      <xdr:spPr>
        <a:xfrm flipV="1">
          <a:off x="9639300" y="7185001"/>
          <a:ext cx="838200" cy="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107232</xdr:rowOff>
    </xdr:from>
    <xdr:to>
      <xdr:col>46</xdr:col>
      <xdr:colOff>38100</xdr:colOff>
      <xdr:row>42</xdr:row>
      <xdr:rowOff>37382</xdr:rowOff>
    </xdr:to>
    <xdr:sp macro="" textlink="">
      <xdr:nvSpPr>
        <xdr:cNvPr id="134" name="楕円 133">
          <a:extLst>
            <a:ext uri="{FF2B5EF4-FFF2-40B4-BE49-F238E27FC236}">
              <a16:creationId xmlns:a16="http://schemas.microsoft.com/office/drawing/2014/main" id="{B1C889F3-FB73-45DE-95BA-D8E2812B5A60}"/>
            </a:ext>
          </a:extLst>
        </xdr:cNvPr>
        <xdr:cNvSpPr/>
      </xdr:nvSpPr>
      <xdr:spPr>
        <a:xfrm>
          <a:off x="8699500" y="713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156856</xdr:rowOff>
    </xdr:from>
    <xdr:to>
      <xdr:col>50</xdr:col>
      <xdr:colOff>114300</xdr:colOff>
      <xdr:row>41</xdr:row>
      <xdr:rowOff>158032</xdr:rowOff>
    </xdr:to>
    <xdr:cxnSp macro="">
      <xdr:nvCxnSpPr>
        <xdr:cNvPr id="135" name="直線コネクタ 134">
          <a:extLst>
            <a:ext uri="{FF2B5EF4-FFF2-40B4-BE49-F238E27FC236}">
              <a16:creationId xmlns:a16="http://schemas.microsoft.com/office/drawing/2014/main" id="{CA427687-8EBB-49F0-A2F1-500526AD33EE}"/>
            </a:ext>
          </a:extLst>
        </xdr:cNvPr>
        <xdr:cNvCxnSpPr/>
      </xdr:nvCxnSpPr>
      <xdr:spPr>
        <a:xfrm flipV="1">
          <a:off x="8750300" y="7186306"/>
          <a:ext cx="889000" cy="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108205</xdr:rowOff>
    </xdr:from>
    <xdr:to>
      <xdr:col>41</xdr:col>
      <xdr:colOff>101600</xdr:colOff>
      <xdr:row>42</xdr:row>
      <xdr:rowOff>38355</xdr:rowOff>
    </xdr:to>
    <xdr:sp macro="" textlink="">
      <xdr:nvSpPr>
        <xdr:cNvPr id="136" name="楕円 135">
          <a:extLst>
            <a:ext uri="{FF2B5EF4-FFF2-40B4-BE49-F238E27FC236}">
              <a16:creationId xmlns:a16="http://schemas.microsoft.com/office/drawing/2014/main" id="{EFA34511-5451-4797-B779-7F0B3B6D3B17}"/>
            </a:ext>
          </a:extLst>
        </xdr:cNvPr>
        <xdr:cNvSpPr/>
      </xdr:nvSpPr>
      <xdr:spPr>
        <a:xfrm>
          <a:off x="7810500" y="713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158032</xdr:rowOff>
    </xdr:from>
    <xdr:to>
      <xdr:col>45</xdr:col>
      <xdr:colOff>177800</xdr:colOff>
      <xdr:row>41</xdr:row>
      <xdr:rowOff>159005</xdr:rowOff>
    </xdr:to>
    <xdr:cxnSp macro="">
      <xdr:nvCxnSpPr>
        <xdr:cNvPr id="137" name="直線コネクタ 136">
          <a:extLst>
            <a:ext uri="{FF2B5EF4-FFF2-40B4-BE49-F238E27FC236}">
              <a16:creationId xmlns:a16="http://schemas.microsoft.com/office/drawing/2014/main" id="{FD75E741-684D-40AD-BED1-2B410C8EB84C}"/>
            </a:ext>
          </a:extLst>
        </xdr:cNvPr>
        <xdr:cNvCxnSpPr/>
      </xdr:nvCxnSpPr>
      <xdr:spPr>
        <a:xfrm flipV="1">
          <a:off x="7861300" y="7187482"/>
          <a:ext cx="889000" cy="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108915</xdr:rowOff>
    </xdr:from>
    <xdr:to>
      <xdr:col>36</xdr:col>
      <xdr:colOff>165100</xdr:colOff>
      <xdr:row>42</xdr:row>
      <xdr:rowOff>39065</xdr:rowOff>
    </xdr:to>
    <xdr:sp macro="" textlink="">
      <xdr:nvSpPr>
        <xdr:cNvPr id="138" name="楕円 137">
          <a:extLst>
            <a:ext uri="{FF2B5EF4-FFF2-40B4-BE49-F238E27FC236}">
              <a16:creationId xmlns:a16="http://schemas.microsoft.com/office/drawing/2014/main" id="{EAF25D9B-2387-4DF8-96FB-1D86B7E9FAE6}"/>
            </a:ext>
          </a:extLst>
        </xdr:cNvPr>
        <xdr:cNvSpPr/>
      </xdr:nvSpPr>
      <xdr:spPr>
        <a:xfrm>
          <a:off x="6921500" y="713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159005</xdr:rowOff>
    </xdr:from>
    <xdr:to>
      <xdr:col>41</xdr:col>
      <xdr:colOff>50800</xdr:colOff>
      <xdr:row>41</xdr:row>
      <xdr:rowOff>159715</xdr:rowOff>
    </xdr:to>
    <xdr:cxnSp macro="">
      <xdr:nvCxnSpPr>
        <xdr:cNvPr id="139" name="直線コネクタ 138">
          <a:extLst>
            <a:ext uri="{FF2B5EF4-FFF2-40B4-BE49-F238E27FC236}">
              <a16:creationId xmlns:a16="http://schemas.microsoft.com/office/drawing/2014/main" id="{6B4425EC-8D51-49D0-AC79-D6B69942C6D0}"/>
            </a:ext>
          </a:extLst>
        </xdr:cNvPr>
        <xdr:cNvCxnSpPr/>
      </xdr:nvCxnSpPr>
      <xdr:spPr>
        <a:xfrm flipV="1">
          <a:off x="6972300" y="7188455"/>
          <a:ext cx="889000" cy="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DBBF793F-E312-4939-A917-FD5811020271}"/>
            </a:ext>
          </a:extLst>
        </xdr:cNvPr>
        <xdr:cNvSpPr txBox="1"/>
      </xdr:nvSpPr>
      <xdr:spPr>
        <a:xfrm>
          <a:off x="9359411" y="685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B7EAF6E7-D4C1-472B-9F02-7312645F2F83}"/>
            </a:ext>
          </a:extLst>
        </xdr:cNvPr>
        <xdr:cNvSpPr txBox="1"/>
      </xdr:nvSpPr>
      <xdr:spPr>
        <a:xfrm>
          <a:off x="8483111" y="686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732775CF-9472-46F2-8A91-82543517F58C}"/>
            </a:ext>
          </a:extLst>
        </xdr:cNvPr>
        <xdr:cNvSpPr txBox="1"/>
      </xdr:nvSpPr>
      <xdr:spPr>
        <a:xfrm>
          <a:off x="7594111" y="68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33279</xdr:rowOff>
    </xdr:from>
    <xdr:ext cx="534377" cy="259045"/>
    <xdr:sp macro="" textlink="">
      <xdr:nvSpPr>
        <xdr:cNvPr id="143" name="n_4aveValue【道路】&#10;一人当たり延長">
          <a:extLst>
            <a:ext uri="{FF2B5EF4-FFF2-40B4-BE49-F238E27FC236}">
              <a16:creationId xmlns:a16="http://schemas.microsoft.com/office/drawing/2014/main" id="{69624F90-AA3C-47CE-B0C1-6F258CAF5F99}"/>
            </a:ext>
          </a:extLst>
        </xdr:cNvPr>
        <xdr:cNvSpPr txBox="1"/>
      </xdr:nvSpPr>
      <xdr:spPr>
        <a:xfrm>
          <a:off x="6705111" y="689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27333</xdr:rowOff>
    </xdr:from>
    <xdr:ext cx="534377" cy="259045"/>
    <xdr:sp macro="" textlink="">
      <xdr:nvSpPr>
        <xdr:cNvPr id="144" name="n_1mainValue【道路】&#10;一人当たり延長">
          <a:extLst>
            <a:ext uri="{FF2B5EF4-FFF2-40B4-BE49-F238E27FC236}">
              <a16:creationId xmlns:a16="http://schemas.microsoft.com/office/drawing/2014/main" id="{709FD3B4-FAA1-477E-AB0F-C8C801EAD6E4}"/>
            </a:ext>
          </a:extLst>
        </xdr:cNvPr>
        <xdr:cNvSpPr txBox="1"/>
      </xdr:nvSpPr>
      <xdr:spPr>
        <a:xfrm>
          <a:off x="9359411" y="722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28509</xdr:rowOff>
    </xdr:from>
    <xdr:ext cx="534377" cy="259045"/>
    <xdr:sp macro="" textlink="">
      <xdr:nvSpPr>
        <xdr:cNvPr id="145" name="n_2mainValue【道路】&#10;一人当たり延長">
          <a:extLst>
            <a:ext uri="{FF2B5EF4-FFF2-40B4-BE49-F238E27FC236}">
              <a16:creationId xmlns:a16="http://schemas.microsoft.com/office/drawing/2014/main" id="{2C4B65A9-0DB1-423B-ABB0-944F1EE596EF}"/>
            </a:ext>
          </a:extLst>
        </xdr:cNvPr>
        <xdr:cNvSpPr txBox="1"/>
      </xdr:nvSpPr>
      <xdr:spPr>
        <a:xfrm>
          <a:off x="8483111" y="722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29482</xdr:rowOff>
    </xdr:from>
    <xdr:ext cx="534377" cy="259045"/>
    <xdr:sp macro="" textlink="">
      <xdr:nvSpPr>
        <xdr:cNvPr id="146" name="n_3mainValue【道路】&#10;一人当たり延長">
          <a:extLst>
            <a:ext uri="{FF2B5EF4-FFF2-40B4-BE49-F238E27FC236}">
              <a16:creationId xmlns:a16="http://schemas.microsoft.com/office/drawing/2014/main" id="{270FD967-3667-4D39-9956-865251CFE37D}"/>
            </a:ext>
          </a:extLst>
        </xdr:cNvPr>
        <xdr:cNvSpPr txBox="1"/>
      </xdr:nvSpPr>
      <xdr:spPr>
        <a:xfrm>
          <a:off x="7594111" y="7230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30192</xdr:rowOff>
    </xdr:from>
    <xdr:ext cx="534377" cy="259045"/>
    <xdr:sp macro="" textlink="">
      <xdr:nvSpPr>
        <xdr:cNvPr id="147" name="n_4mainValue【道路】&#10;一人当たり延長">
          <a:extLst>
            <a:ext uri="{FF2B5EF4-FFF2-40B4-BE49-F238E27FC236}">
              <a16:creationId xmlns:a16="http://schemas.microsoft.com/office/drawing/2014/main" id="{85F1E50E-B529-447A-826A-70DB9987D5B5}"/>
            </a:ext>
          </a:extLst>
        </xdr:cNvPr>
        <xdr:cNvSpPr txBox="1"/>
      </xdr:nvSpPr>
      <xdr:spPr>
        <a:xfrm>
          <a:off x="6705111" y="7231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1F82689C-C7BF-42B4-B884-E7F8B5DDD70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72B6AB66-E618-4DC3-8DA5-E9C6F71D462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9566E8EF-FE67-426D-AE15-A8E1FAE9188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8F5F892F-0284-48D1-A36A-42F5BFF1582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15BF2734-6E27-44C3-B513-C90F645393A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F917FB27-4FA7-4E35-B3BC-BBF3D880168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7940041D-C2D9-4F5B-95F7-3D1CD25FFCE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103B005A-109E-461E-98EF-BA9410FF83E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7D2D196A-E095-4F34-9537-315A7A63296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8F36BE5B-66DE-4043-95DA-49C88B0CECF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99940ED1-9987-4768-A63E-430C360F314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79F3D760-6A79-4765-A103-D4CFF6C9858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1C33E707-B02D-45B0-B32B-B3181CEBA0F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C0573C87-DF1D-4BDF-B157-6F98357A27A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83C1182-51D4-4E29-832B-A21CF34EC57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E3003C37-8F65-4237-8C0A-E3863235A0C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8386503D-7FFB-4FCA-9D6F-A0D176CC00C2}"/>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D931DF90-051E-4A7D-AAAB-53AC0604B85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7C76E1BF-ABD4-4862-9108-7C78C1C9ADC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20F2E540-D71F-416F-8EB4-F50A7C315946}"/>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E492FA29-6F53-4A6A-95F2-83419C70D79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DC72A7EF-FB11-4D90-A2F8-284E525D89F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A905C833-E12A-49D7-B6AA-CC611E090F3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24F63F4B-5AC1-4083-AC6F-5ED2E7BA1C7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4C6D511A-23F5-4C48-8EF2-A59AC783D28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56BDDAC8-4055-4B1F-B1AF-DA33D1FD4121}"/>
            </a:ext>
          </a:extLst>
        </xdr:cNvPr>
        <xdr:cNvCxnSpPr/>
      </xdr:nvCxnSpPr>
      <xdr:spPr>
        <a:xfrm flipV="1">
          <a:off x="4634865" y="9589770"/>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A46CD35F-4DA1-438F-8B0D-D0A7AA4086BF}"/>
            </a:ext>
          </a:extLst>
        </xdr:cNvPr>
        <xdr:cNvSpPr txBox="1"/>
      </xdr:nvSpPr>
      <xdr:spPr>
        <a:xfrm>
          <a:off x="4673600" y="110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3F092845-5A05-4E75-8C18-10587111B41E}"/>
            </a:ext>
          </a:extLst>
        </xdr:cNvPr>
        <xdr:cNvCxnSpPr/>
      </xdr:nvCxnSpPr>
      <xdr:spPr>
        <a:xfrm>
          <a:off x="4546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230DE279-3FF4-40D4-BB4E-48DEAF5D2175}"/>
            </a:ext>
          </a:extLst>
        </xdr:cNvPr>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E28175E1-0E19-4AAE-9732-F90C4D9B1EB1}"/>
            </a:ext>
          </a:extLst>
        </xdr:cNvPr>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113773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CDE40B22-E306-4970-8DC8-4F387AFFD19B}"/>
            </a:ext>
          </a:extLst>
        </xdr:cNvPr>
        <xdr:cNvSpPr txBox="1"/>
      </xdr:nvSpPr>
      <xdr:spPr>
        <a:xfrm>
          <a:off x="4673600" y="10400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0EA6326E-ED05-457C-B3BB-7DBED795A0DC}"/>
            </a:ext>
          </a:extLst>
        </xdr:cNvPr>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5B69D811-B421-4CAA-8CDA-AF61D32B00B4}"/>
            </a:ext>
          </a:extLst>
        </xdr:cNvPr>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22AE492B-ADB6-4B16-AEF5-327B9B60ED86}"/>
            </a:ext>
          </a:extLst>
        </xdr:cNvPr>
        <xdr:cNvSpPr/>
      </xdr:nvSpPr>
      <xdr:spPr>
        <a:xfrm>
          <a:off x="2857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B7FF8D6D-6E04-430F-96B9-6109F4A67CF5}"/>
            </a:ext>
          </a:extLst>
        </xdr:cNvPr>
        <xdr:cNvSpPr/>
      </xdr:nvSpPr>
      <xdr:spPr>
        <a:xfrm>
          <a:off x="1968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0535DE2F-23DA-4973-9A89-2944F5C38A11}"/>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8102162-4DD3-4FF8-9126-A25DF588547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8C0E881-8BCE-41A8-B190-6E5C508B0FA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8F0FA86-6F69-463D-BBC2-A6AFF90009E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38473E1-E9F3-4B88-86CF-9F836D913C7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CF2A8BC-50E1-4A34-9A57-91B8EADD7B5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89626</xdr:rowOff>
    </xdr:from>
    <xdr:to>
      <xdr:col>24</xdr:col>
      <xdr:colOff>114300</xdr:colOff>
      <xdr:row>59</xdr:row>
      <xdr:rowOff>19776</xdr:rowOff>
    </xdr:to>
    <xdr:sp macro="" textlink="">
      <xdr:nvSpPr>
        <xdr:cNvPr id="189" name="楕円 188">
          <a:extLst>
            <a:ext uri="{FF2B5EF4-FFF2-40B4-BE49-F238E27FC236}">
              <a16:creationId xmlns:a16="http://schemas.microsoft.com/office/drawing/2014/main" id="{79822800-CAA1-49B8-A5A2-CB808699DF2B}"/>
            </a:ext>
          </a:extLst>
        </xdr:cNvPr>
        <xdr:cNvSpPr/>
      </xdr:nvSpPr>
      <xdr:spPr>
        <a:xfrm>
          <a:off x="4584700" y="1003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112503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EFD483C7-B58B-4FDC-8E8D-FB2CE9D561B8}"/>
            </a:ext>
          </a:extLst>
        </xdr:cNvPr>
        <xdr:cNvSpPr txBox="1"/>
      </xdr:nvSpPr>
      <xdr:spPr>
        <a:xfrm>
          <a:off x="4673600" y="9885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63500</xdr:rowOff>
    </xdr:from>
    <xdr:to>
      <xdr:col>20</xdr:col>
      <xdr:colOff>38100</xdr:colOff>
      <xdr:row>58</xdr:row>
      <xdr:rowOff>165100</xdr:rowOff>
    </xdr:to>
    <xdr:sp macro="" textlink="">
      <xdr:nvSpPr>
        <xdr:cNvPr id="191" name="楕円 190">
          <a:extLst>
            <a:ext uri="{FF2B5EF4-FFF2-40B4-BE49-F238E27FC236}">
              <a16:creationId xmlns:a16="http://schemas.microsoft.com/office/drawing/2014/main" id="{1E019D00-24F1-4E22-9B3B-EB892B459A9D}"/>
            </a:ext>
          </a:extLst>
        </xdr:cNvPr>
        <xdr:cNvSpPr/>
      </xdr:nvSpPr>
      <xdr:spPr>
        <a:xfrm>
          <a:off x="37465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114300</xdr:rowOff>
    </xdr:from>
    <xdr:to>
      <xdr:col>24</xdr:col>
      <xdr:colOff>63500</xdr:colOff>
      <xdr:row>58</xdr:row>
      <xdr:rowOff>140426</xdr:rowOff>
    </xdr:to>
    <xdr:cxnSp macro="">
      <xdr:nvCxnSpPr>
        <xdr:cNvPr id="192" name="直線コネクタ 191">
          <a:extLst>
            <a:ext uri="{FF2B5EF4-FFF2-40B4-BE49-F238E27FC236}">
              <a16:creationId xmlns:a16="http://schemas.microsoft.com/office/drawing/2014/main" id="{D9F13385-6A3A-433D-8DB2-04239BD8B673}"/>
            </a:ext>
          </a:extLst>
        </xdr:cNvPr>
        <xdr:cNvCxnSpPr/>
      </xdr:nvCxnSpPr>
      <xdr:spPr>
        <a:xfrm>
          <a:off x="3797300" y="10058400"/>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34109</xdr:rowOff>
    </xdr:from>
    <xdr:to>
      <xdr:col>15</xdr:col>
      <xdr:colOff>101600</xdr:colOff>
      <xdr:row>58</xdr:row>
      <xdr:rowOff>135709</xdr:rowOff>
    </xdr:to>
    <xdr:sp macro="" textlink="">
      <xdr:nvSpPr>
        <xdr:cNvPr id="193" name="楕円 192">
          <a:extLst>
            <a:ext uri="{FF2B5EF4-FFF2-40B4-BE49-F238E27FC236}">
              <a16:creationId xmlns:a16="http://schemas.microsoft.com/office/drawing/2014/main" id="{628A87D8-1208-478C-A08D-FBD66C2F8904}"/>
            </a:ext>
          </a:extLst>
        </xdr:cNvPr>
        <xdr:cNvSpPr/>
      </xdr:nvSpPr>
      <xdr:spPr>
        <a:xfrm>
          <a:off x="2857500" y="9978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84909</xdr:rowOff>
    </xdr:from>
    <xdr:to>
      <xdr:col>19</xdr:col>
      <xdr:colOff>177800</xdr:colOff>
      <xdr:row>58</xdr:row>
      <xdr:rowOff>114300</xdr:rowOff>
    </xdr:to>
    <xdr:cxnSp macro="">
      <xdr:nvCxnSpPr>
        <xdr:cNvPr id="194" name="直線コネクタ 193">
          <a:extLst>
            <a:ext uri="{FF2B5EF4-FFF2-40B4-BE49-F238E27FC236}">
              <a16:creationId xmlns:a16="http://schemas.microsoft.com/office/drawing/2014/main" id="{84D69DE0-86BD-49C7-9F7D-3007288E2831}"/>
            </a:ext>
          </a:extLst>
        </xdr:cNvPr>
        <xdr:cNvCxnSpPr/>
      </xdr:nvCxnSpPr>
      <xdr:spPr>
        <a:xfrm>
          <a:off x="2908300" y="10029009"/>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9616</xdr:rowOff>
    </xdr:from>
    <xdr:to>
      <xdr:col>10</xdr:col>
      <xdr:colOff>165100</xdr:colOff>
      <xdr:row>58</xdr:row>
      <xdr:rowOff>111216</xdr:rowOff>
    </xdr:to>
    <xdr:sp macro="" textlink="">
      <xdr:nvSpPr>
        <xdr:cNvPr id="195" name="楕円 194">
          <a:extLst>
            <a:ext uri="{FF2B5EF4-FFF2-40B4-BE49-F238E27FC236}">
              <a16:creationId xmlns:a16="http://schemas.microsoft.com/office/drawing/2014/main" id="{757E90FC-53F2-4117-B19C-158550783FC8}"/>
            </a:ext>
          </a:extLst>
        </xdr:cNvPr>
        <xdr:cNvSpPr/>
      </xdr:nvSpPr>
      <xdr:spPr>
        <a:xfrm>
          <a:off x="1968500" y="995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60416</xdr:rowOff>
    </xdr:from>
    <xdr:to>
      <xdr:col>15</xdr:col>
      <xdr:colOff>50800</xdr:colOff>
      <xdr:row>58</xdr:row>
      <xdr:rowOff>84909</xdr:rowOff>
    </xdr:to>
    <xdr:cxnSp macro="">
      <xdr:nvCxnSpPr>
        <xdr:cNvPr id="196" name="直線コネクタ 195">
          <a:extLst>
            <a:ext uri="{FF2B5EF4-FFF2-40B4-BE49-F238E27FC236}">
              <a16:creationId xmlns:a16="http://schemas.microsoft.com/office/drawing/2014/main" id="{B8368A5F-E12C-48D2-A00A-F73F29FDAB3C}"/>
            </a:ext>
          </a:extLst>
        </xdr:cNvPr>
        <xdr:cNvCxnSpPr/>
      </xdr:nvCxnSpPr>
      <xdr:spPr>
        <a:xfrm>
          <a:off x="2019300" y="1000451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158206</xdr:rowOff>
    </xdr:from>
    <xdr:to>
      <xdr:col>6</xdr:col>
      <xdr:colOff>38100</xdr:colOff>
      <xdr:row>58</xdr:row>
      <xdr:rowOff>88356</xdr:rowOff>
    </xdr:to>
    <xdr:sp macro="" textlink="">
      <xdr:nvSpPr>
        <xdr:cNvPr id="197" name="楕円 196">
          <a:extLst>
            <a:ext uri="{FF2B5EF4-FFF2-40B4-BE49-F238E27FC236}">
              <a16:creationId xmlns:a16="http://schemas.microsoft.com/office/drawing/2014/main" id="{70092CDD-5D65-4CAF-8A62-088F01FC9161}"/>
            </a:ext>
          </a:extLst>
        </xdr:cNvPr>
        <xdr:cNvSpPr/>
      </xdr:nvSpPr>
      <xdr:spPr>
        <a:xfrm>
          <a:off x="1079500" y="993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37556</xdr:rowOff>
    </xdr:from>
    <xdr:to>
      <xdr:col>10</xdr:col>
      <xdr:colOff>114300</xdr:colOff>
      <xdr:row>58</xdr:row>
      <xdr:rowOff>60416</xdr:rowOff>
    </xdr:to>
    <xdr:cxnSp macro="">
      <xdr:nvCxnSpPr>
        <xdr:cNvPr id="198" name="直線コネクタ 197">
          <a:extLst>
            <a:ext uri="{FF2B5EF4-FFF2-40B4-BE49-F238E27FC236}">
              <a16:creationId xmlns:a16="http://schemas.microsoft.com/office/drawing/2014/main" id="{351C5C84-D35A-41F6-A85B-058A4246A7ED}"/>
            </a:ext>
          </a:extLst>
        </xdr:cNvPr>
        <xdr:cNvCxnSpPr/>
      </xdr:nvCxnSpPr>
      <xdr:spPr>
        <a:xfrm>
          <a:off x="1130300" y="998165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40294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AF2C8DD7-78F0-4302-8D0C-FDF9B7128170}"/>
            </a:ext>
          </a:extLst>
        </xdr:cNvPr>
        <xdr:cNvSpPr txBox="1"/>
      </xdr:nvSpPr>
      <xdr:spPr>
        <a:xfrm>
          <a:off x="35820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23965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3A8BC53E-FE41-4281-8200-F01D14FB6B69}"/>
            </a:ext>
          </a:extLst>
        </xdr:cNvPr>
        <xdr:cNvSpPr txBox="1"/>
      </xdr:nvSpPr>
      <xdr:spPr>
        <a:xfrm>
          <a:off x="27057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20700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527639B-B3EC-4BB1-8FD2-BB1C86FDBE55}"/>
            </a:ext>
          </a:extLst>
        </xdr:cNvPr>
        <xdr:cNvSpPr txBox="1"/>
      </xdr:nvSpPr>
      <xdr:spPr>
        <a:xfrm>
          <a:off x="1816744"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8BB4C87C-09CC-4137-BE9B-C35015B84D19}"/>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10177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AF36D4BE-1520-4AB0-912F-F72B1DDCDD2B}"/>
            </a:ext>
          </a:extLst>
        </xdr:cNvPr>
        <xdr:cNvSpPr txBox="1"/>
      </xdr:nvSpPr>
      <xdr:spPr>
        <a:xfrm>
          <a:off x="3582044" y="978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152236</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F9D2B29A-2A87-42DD-ADA9-F7A6536E7877}"/>
            </a:ext>
          </a:extLst>
        </xdr:cNvPr>
        <xdr:cNvSpPr txBox="1"/>
      </xdr:nvSpPr>
      <xdr:spPr>
        <a:xfrm>
          <a:off x="2705744" y="9753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127743</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F257AC8-806F-452C-AF44-67CC8C9A069C}"/>
            </a:ext>
          </a:extLst>
        </xdr:cNvPr>
        <xdr:cNvSpPr txBox="1"/>
      </xdr:nvSpPr>
      <xdr:spPr>
        <a:xfrm>
          <a:off x="1816744" y="9728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104883</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5B88B385-53F7-4E44-912F-AD246DFA7960}"/>
            </a:ext>
          </a:extLst>
        </xdr:cNvPr>
        <xdr:cNvSpPr txBox="1"/>
      </xdr:nvSpPr>
      <xdr:spPr>
        <a:xfrm>
          <a:off x="927744" y="9706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EDF30F9-E8FE-4BFD-A8C2-4B3CED7F45F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3E65CE64-2EB1-41C2-B4B3-66EBB5DA82B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A26B41CE-7CC5-4742-8872-581C12E3D90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98DE0D83-6C1E-467A-9D9A-2E1C1633AC2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8A0C3AB8-DF05-4D3E-9B64-21AD33C6AF6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75C6F27D-3E1A-446C-B349-6FE36625A1A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F367B545-ED6F-4DE4-8452-511CA238822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34315304-F429-4750-9D3A-5EE8955B39B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526F567-7DD9-42B9-94D9-C86907A45B9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201B9046-3CF4-4D82-896B-B8936B28E2A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5B6E6CE2-4A13-4EC7-92E9-77212632359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498608E0-9309-4BB6-B56F-0D86EEA1961A}"/>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41A92A70-277C-4C68-8B75-D5A29E1DA00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68668363-F62D-40BE-A28A-3AF5236B2DFB}"/>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6F6E1057-8B80-457E-9633-A1F1F5EB00D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C69BBB6E-A409-4EC1-AA46-5D5F72759777}"/>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14D374C3-0641-4FD9-A706-39E5BBF1CB2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0A5DEAAD-37C4-4A8C-8C7D-46DF19F3ACBC}"/>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A7E218CD-7709-49F0-8BD2-4035E8FBF0B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AC438AEB-EC91-47DA-9E7B-00E393E7F373}"/>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DC6A6A91-88A2-4F6E-A3BD-CC64E8D9BD5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19E6FFFC-2862-46FF-B7F9-B6A892148FBD}"/>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582CAE9B-A5EC-4A41-9FE6-9333BF651D3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8B7FD0BC-4CF9-4F9D-B20F-734B00BE15C9}"/>
            </a:ext>
          </a:extLst>
        </xdr:cNvPr>
        <xdr:cNvCxnSpPr/>
      </xdr:nvCxnSpPr>
      <xdr:spPr>
        <a:xfrm flipV="1">
          <a:off x="10476865" y="9718749"/>
          <a:ext cx="0" cy="132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B9225708-D51F-4F5B-980D-60257F6B28E1}"/>
            </a:ext>
          </a:extLst>
        </xdr:cNvPr>
        <xdr:cNvSpPr txBox="1"/>
      </xdr:nvSpPr>
      <xdr:spPr>
        <a:xfrm>
          <a:off x="10515600" y="1104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3D0D8165-7E95-4031-9D90-C9008021C367}"/>
            </a:ext>
          </a:extLst>
        </xdr:cNvPr>
        <xdr:cNvCxnSpPr/>
      </xdr:nvCxnSpPr>
      <xdr:spPr>
        <a:xfrm>
          <a:off x="10388600" y="110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DB026D49-660F-4E27-8421-7E574C4CBD9E}"/>
            </a:ext>
          </a:extLst>
        </xdr:cNvPr>
        <xdr:cNvSpPr txBox="1"/>
      </xdr:nvSpPr>
      <xdr:spPr>
        <a:xfrm>
          <a:off x="10515600" y="9493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D3A90A7C-231B-4FAA-A00C-58933E48030A}"/>
            </a:ext>
          </a:extLst>
        </xdr:cNvPr>
        <xdr:cNvCxnSpPr/>
      </xdr:nvCxnSpPr>
      <xdr:spPr>
        <a:xfrm>
          <a:off x="10388600" y="971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4506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8BA0CB8C-84C6-4C46-82C7-D748B79FD96D}"/>
            </a:ext>
          </a:extLst>
        </xdr:cNvPr>
        <xdr:cNvSpPr txBox="1"/>
      </xdr:nvSpPr>
      <xdr:spPr>
        <a:xfrm>
          <a:off x="10515600" y="106344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17FA42CB-F267-467F-97A5-C35E54D330BE}"/>
            </a:ext>
          </a:extLst>
        </xdr:cNvPr>
        <xdr:cNvSpPr/>
      </xdr:nvSpPr>
      <xdr:spPr>
        <a:xfrm>
          <a:off x="10426700" y="1065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DA7DE634-6D78-41E9-8A91-87C6CB465590}"/>
            </a:ext>
          </a:extLst>
        </xdr:cNvPr>
        <xdr:cNvSpPr/>
      </xdr:nvSpPr>
      <xdr:spPr>
        <a:xfrm>
          <a:off x="9588500" y="10667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91C0EAAD-F860-4189-94CF-56713EAB5BB2}"/>
            </a:ext>
          </a:extLst>
        </xdr:cNvPr>
        <xdr:cNvSpPr/>
      </xdr:nvSpPr>
      <xdr:spPr>
        <a:xfrm>
          <a:off x="86995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6C512363-E73D-4495-9704-844DD0CD930C}"/>
            </a:ext>
          </a:extLst>
        </xdr:cNvPr>
        <xdr:cNvSpPr/>
      </xdr:nvSpPr>
      <xdr:spPr>
        <a:xfrm>
          <a:off x="7810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55626A22-7774-4FBC-9D66-D305E92A166E}"/>
            </a:ext>
          </a:extLst>
        </xdr:cNvPr>
        <xdr:cNvSpPr/>
      </xdr:nvSpPr>
      <xdr:spPr>
        <a:xfrm>
          <a:off x="6921500" y="1067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EF7CA76-4117-4AF2-A256-D3B74B30236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98F3687-F915-4C63-A9AD-A5C40AE2CD6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1A7ACBD-65FC-4A87-B6EC-2021A1B8348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934236B-B333-45AF-A60D-350F99BC62A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997C435-3A14-4FBD-88C0-7434D80F244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22095</xdr:rowOff>
    </xdr:from>
    <xdr:to>
      <xdr:col>55</xdr:col>
      <xdr:colOff>50800</xdr:colOff>
      <xdr:row>59</xdr:row>
      <xdr:rowOff>123695</xdr:rowOff>
    </xdr:to>
    <xdr:sp macro="" textlink="">
      <xdr:nvSpPr>
        <xdr:cNvPr id="246" name="楕円 245">
          <a:extLst>
            <a:ext uri="{FF2B5EF4-FFF2-40B4-BE49-F238E27FC236}">
              <a16:creationId xmlns:a16="http://schemas.microsoft.com/office/drawing/2014/main" id="{E7EB64BB-4C8E-460A-BDF9-BADEFA92C335}"/>
            </a:ext>
          </a:extLst>
        </xdr:cNvPr>
        <xdr:cNvSpPr/>
      </xdr:nvSpPr>
      <xdr:spPr>
        <a:xfrm>
          <a:off x="10426700" y="1013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44972</xdr:rowOff>
    </xdr:from>
    <xdr:ext cx="690189" cy="259045"/>
    <xdr:sp macro="" textlink="">
      <xdr:nvSpPr>
        <xdr:cNvPr id="247" name="【橋りょう・トンネル】&#10;一人当たり有形固定資産（償却資産）額該当値テキスト">
          <a:extLst>
            <a:ext uri="{FF2B5EF4-FFF2-40B4-BE49-F238E27FC236}">
              <a16:creationId xmlns:a16="http://schemas.microsoft.com/office/drawing/2014/main" id="{80662999-823A-406E-8CCF-B91861E76BE6}"/>
            </a:ext>
          </a:extLst>
        </xdr:cNvPr>
        <xdr:cNvSpPr txBox="1"/>
      </xdr:nvSpPr>
      <xdr:spPr>
        <a:xfrm>
          <a:off x="10515600" y="99890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2,258,676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42931</xdr:rowOff>
    </xdr:from>
    <xdr:to>
      <xdr:col>50</xdr:col>
      <xdr:colOff>165100</xdr:colOff>
      <xdr:row>59</xdr:row>
      <xdr:rowOff>144531</xdr:rowOff>
    </xdr:to>
    <xdr:sp macro="" textlink="">
      <xdr:nvSpPr>
        <xdr:cNvPr id="248" name="楕円 247">
          <a:extLst>
            <a:ext uri="{FF2B5EF4-FFF2-40B4-BE49-F238E27FC236}">
              <a16:creationId xmlns:a16="http://schemas.microsoft.com/office/drawing/2014/main" id="{E2405A0A-ED43-4601-872F-2AD56F53857C}"/>
            </a:ext>
          </a:extLst>
        </xdr:cNvPr>
        <xdr:cNvSpPr/>
      </xdr:nvSpPr>
      <xdr:spPr>
        <a:xfrm>
          <a:off x="9588500" y="1015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72895</xdr:rowOff>
    </xdr:from>
    <xdr:to>
      <xdr:col>55</xdr:col>
      <xdr:colOff>0</xdr:colOff>
      <xdr:row>59</xdr:row>
      <xdr:rowOff>93731</xdr:rowOff>
    </xdr:to>
    <xdr:cxnSp macro="">
      <xdr:nvCxnSpPr>
        <xdr:cNvPr id="249" name="直線コネクタ 248">
          <a:extLst>
            <a:ext uri="{FF2B5EF4-FFF2-40B4-BE49-F238E27FC236}">
              <a16:creationId xmlns:a16="http://schemas.microsoft.com/office/drawing/2014/main" id="{061EE87E-81F5-4CE0-BCDE-8E71DB296EEA}"/>
            </a:ext>
          </a:extLst>
        </xdr:cNvPr>
        <xdr:cNvCxnSpPr/>
      </xdr:nvCxnSpPr>
      <xdr:spPr>
        <a:xfrm flipV="1">
          <a:off x="9639300" y="10188445"/>
          <a:ext cx="838200" cy="20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58889</xdr:rowOff>
    </xdr:from>
    <xdr:to>
      <xdr:col>46</xdr:col>
      <xdr:colOff>38100</xdr:colOff>
      <xdr:row>59</xdr:row>
      <xdr:rowOff>160489</xdr:rowOff>
    </xdr:to>
    <xdr:sp macro="" textlink="">
      <xdr:nvSpPr>
        <xdr:cNvPr id="250" name="楕円 249">
          <a:extLst>
            <a:ext uri="{FF2B5EF4-FFF2-40B4-BE49-F238E27FC236}">
              <a16:creationId xmlns:a16="http://schemas.microsoft.com/office/drawing/2014/main" id="{38FD3D59-303B-44A2-8327-B3D9CF44D077}"/>
            </a:ext>
          </a:extLst>
        </xdr:cNvPr>
        <xdr:cNvSpPr/>
      </xdr:nvSpPr>
      <xdr:spPr>
        <a:xfrm>
          <a:off x="8699500" y="1017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93731</xdr:rowOff>
    </xdr:from>
    <xdr:to>
      <xdr:col>50</xdr:col>
      <xdr:colOff>114300</xdr:colOff>
      <xdr:row>59</xdr:row>
      <xdr:rowOff>109689</xdr:rowOff>
    </xdr:to>
    <xdr:cxnSp macro="">
      <xdr:nvCxnSpPr>
        <xdr:cNvPr id="251" name="直線コネクタ 250">
          <a:extLst>
            <a:ext uri="{FF2B5EF4-FFF2-40B4-BE49-F238E27FC236}">
              <a16:creationId xmlns:a16="http://schemas.microsoft.com/office/drawing/2014/main" id="{902E3A9D-8F15-4B4E-8626-D212D1B28A66}"/>
            </a:ext>
          </a:extLst>
        </xdr:cNvPr>
        <xdr:cNvCxnSpPr/>
      </xdr:nvCxnSpPr>
      <xdr:spPr>
        <a:xfrm flipV="1">
          <a:off x="8750300" y="10209281"/>
          <a:ext cx="889000" cy="15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78314</xdr:rowOff>
    </xdr:from>
    <xdr:to>
      <xdr:col>41</xdr:col>
      <xdr:colOff>101600</xdr:colOff>
      <xdr:row>60</xdr:row>
      <xdr:rowOff>8464</xdr:rowOff>
    </xdr:to>
    <xdr:sp macro="" textlink="">
      <xdr:nvSpPr>
        <xdr:cNvPr id="252" name="楕円 251">
          <a:extLst>
            <a:ext uri="{FF2B5EF4-FFF2-40B4-BE49-F238E27FC236}">
              <a16:creationId xmlns:a16="http://schemas.microsoft.com/office/drawing/2014/main" id="{B8C34E84-A13E-4A5A-A133-421D728E7ACA}"/>
            </a:ext>
          </a:extLst>
        </xdr:cNvPr>
        <xdr:cNvSpPr/>
      </xdr:nvSpPr>
      <xdr:spPr>
        <a:xfrm>
          <a:off x="7810500" y="1019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109689</xdr:rowOff>
    </xdr:from>
    <xdr:to>
      <xdr:col>45</xdr:col>
      <xdr:colOff>177800</xdr:colOff>
      <xdr:row>59</xdr:row>
      <xdr:rowOff>129114</xdr:rowOff>
    </xdr:to>
    <xdr:cxnSp macro="">
      <xdr:nvCxnSpPr>
        <xdr:cNvPr id="253" name="直線コネクタ 252">
          <a:extLst>
            <a:ext uri="{FF2B5EF4-FFF2-40B4-BE49-F238E27FC236}">
              <a16:creationId xmlns:a16="http://schemas.microsoft.com/office/drawing/2014/main" id="{7B314629-2215-4D03-B9E2-E87BDCF9E216}"/>
            </a:ext>
          </a:extLst>
        </xdr:cNvPr>
        <xdr:cNvCxnSpPr/>
      </xdr:nvCxnSpPr>
      <xdr:spPr>
        <a:xfrm flipV="1">
          <a:off x="7861300" y="10225239"/>
          <a:ext cx="889000" cy="19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96685</xdr:rowOff>
    </xdr:from>
    <xdr:to>
      <xdr:col>36</xdr:col>
      <xdr:colOff>165100</xdr:colOff>
      <xdr:row>60</xdr:row>
      <xdr:rowOff>26835</xdr:rowOff>
    </xdr:to>
    <xdr:sp macro="" textlink="">
      <xdr:nvSpPr>
        <xdr:cNvPr id="254" name="楕円 253">
          <a:extLst>
            <a:ext uri="{FF2B5EF4-FFF2-40B4-BE49-F238E27FC236}">
              <a16:creationId xmlns:a16="http://schemas.microsoft.com/office/drawing/2014/main" id="{EAAA221C-F5D2-44FF-9460-C9A75321A365}"/>
            </a:ext>
          </a:extLst>
        </xdr:cNvPr>
        <xdr:cNvSpPr/>
      </xdr:nvSpPr>
      <xdr:spPr>
        <a:xfrm>
          <a:off x="6921500" y="1021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129114</xdr:rowOff>
    </xdr:from>
    <xdr:to>
      <xdr:col>41</xdr:col>
      <xdr:colOff>50800</xdr:colOff>
      <xdr:row>59</xdr:row>
      <xdr:rowOff>147485</xdr:rowOff>
    </xdr:to>
    <xdr:cxnSp macro="">
      <xdr:nvCxnSpPr>
        <xdr:cNvPr id="255" name="直線コネクタ 254">
          <a:extLst>
            <a:ext uri="{FF2B5EF4-FFF2-40B4-BE49-F238E27FC236}">
              <a16:creationId xmlns:a16="http://schemas.microsoft.com/office/drawing/2014/main" id="{8860E50A-6403-47A6-9752-C0BC3A7F5290}"/>
            </a:ext>
          </a:extLst>
        </xdr:cNvPr>
        <xdr:cNvCxnSpPr/>
      </xdr:nvCxnSpPr>
      <xdr:spPr>
        <a:xfrm flipV="1">
          <a:off x="6972300" y="10244664"/>
          <a:ext cx="889000" cy="18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130088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7C3D9B15-C4AA-4752-A8DA-1B65A3B21069}"/>
            </a:ext>
          </a:extLst>
        </xdr:cNvPr>
        <xdr:cNvSpPr txBox="1"/>
      </xdr:nvSpPr>
      <xdr:spPr>
        <a:xfrm>
          <a:off x="9327095" y="10759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141786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7A757123-B6F2-495B-B1E9-2EB29F3629D6}"/>
            </a:ext>
          </a:extLst>
        </xdr:cNvPr>
        <xdr:cNvSpPr txBox="1"/>
      </xdr:nvSpPr>
      <xdr:spPr>
        <a:xfrm>
          <a:off x="8450795" y="10771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153112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87382E64-3DB0-43C2-9167-70B4555CF238}"/>
            </a:ext>
          </a:extLst>
        </xdr:cNvPr>
        <xdr:cNvSpPr txBox="1"/>
      </xdr:nvSpPr>
      <xdr:spPr>
        <a:xfrm>
          <a:off x="7561795" y="10783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141893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2A742014-45B4-4615-AAD0-F2708852E04D}"/>
            </a:ext>
          </a:extLst>
        </xdr:cNvPr>
        <xdr:cNvSpPr txBox="1"/>
      </xdr:nvSpPr>
      <xdr:spPr>
        <a:xfrm>
          <a:off x="6672795" y="10771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57</xdr:row>
      <xdr:rowOff>161058</xdr:rowOff>
    </xdr:from>
    <xdr:ext cx="690189" cy="259045"/>
    <xdr:sp macro="" textlink="">
      <xdr:nvSpPr>
        <xdr:cNvPr id="260" name="n_1mainValue【橋りょう・トンネル】&#10;一人当たり有形固定資産（償却資産）額">
          <a:extLst>
            <a:ext uri="{FF2B5EF4-FFF2-40B4-BE49-F238E27FC236}">
              <a16:creationId xmlns:a16="http://schemas.microsoft.com/office/drawing/2014/main" id="{B9D8453F-21B5-4014-810C-A1D6C52275EB}"/>
            </a:ext>
          </a:extLst>
        </xdr:cNvPr>
        <xdr:cNvSpPr txBox="1"/>
      </xdr:nvSpPr>
      <xdr:spPr>
        <a:xfrm>
          <a:off x="9281505" y="993370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58</xdr:row>
      <xdr:rowOff>5566</xdr:rowOff>
    </xdr:from>
    <xdr:ext cx="690189" cy="259045"/>
    <xdr:sp macro="" textlink="">
      <xdr:nvSpPr>
        <xdr:cNvPr id="261" name="n_2mainValue【橋りょう・トンネル】&#10;一人当たり有形固定資産（償却資産）額">
          <a:extLst>
            <a:ext uri="{FF2B5EF4-FFF2-40B4-BE49-F238E27FC236}">
              <a16:creationId xmlns:a16="http://schemas.microsoft.com/office/drawing/2014/main" id="{7B8603A7-6AA3-4B28-8BD9-4310EA9BC475}"/>
            </a:ext>
          </a:extLst>
        </xdr:cNvPr>
        <xdr:cNvSpPr txBox="1"/>
      </xdr:nvSpPr>
      <xdr:spPr>
        <a:xfrm>
          <a:off x="8405205" y="99496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58</xdr:row>
      <xdr:rowOff>24991</xdr:rowOff>
    </xdr:from>
    <xdr:ext cx="690189" cy="259045"/>
    <xdr:sp macro="" textlink="">
      <xdr:nvSpPr>
        <xdr:cNvPr id="262" name="n_3mainValue【橋りょう・トンネル】&#10;一人当たり有形固定資産（償却資産）額">
          <a:extLst>
            <a:ext uri="{FF2B5EF4-FFF2-40B4-BE49-F238E27FC236}">
              <a16:creationId xmlns:a16="http://schemas.microsoft.com/office/drawing/2014/main" id="{4D388FFB-A1A9-44A2-825B-270C5F64303D}"/>
            </a:ext>
          </a:extLst>
        </xdr:cNvPr>
        <xdr:cNvSpPr txBox="1"/>
      </xdr:nvSpPr>
      <xdr:spPr>
        <a:xfrm>
          <a:off x="7516205" y="99690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58</xdr:row>
      <xdr:rowOff>43362</xdr:rowOff>
    </xdr:from>
    <xdr:ext cx="690189" cy="259045"/>
    <xdr:sp macro="" textlink="">
      <xdr:nvSpPr>
        <xdr:cNvPr id="263" name="n_4mainValue【橋りょう・トンネル】&#10;一人当たり有形固定資産（償却資産）額">
          <a:extLst>
            <a:ext uri="{FF2B5EF4-FFF2-40B4-BE49-F238E27FC236}">
              <a16:creationId xmlns:a16="http://schemas.microsoft.com/office/drawing/2014/main" id="{65E66623-21B7-41BA-BD04-E30AF5CFC721}"/>
            </a:ext>
          </a:extLst>
        </xdr:cNvPr>
        <xdr:cNvSpPr txBox="1"/>
      </xdr:nvSpPr>
      <xdr:spPr>
        <a:xfrm>
          <a:off x="6627205" y="99874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CBF47042-1766-4A9C-9B81-BDC55B0FF91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73FF84C8-770B-473F-98F4-1AED09F7172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B3850A6-85A4-4069-BC92-608D1FE80E4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683DC6C-0167-4D1D-B8D6-86D1DD035F9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954ADD7-A8AB-436D-B204-4810D0D0BFF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7B9327F0-90BB-4CE0-BA5A-6413BFF0EE6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21D15022-84CC-4694-815A-144FBAEDD0D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87255258-6A89-4CB7-8457-A3A1A8B3285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6046B114-9225-40EB-8071-4A9BA9D10B4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54A14716-3525-41F2-ABD4-1EAACAB1D77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179CBF56-43BF-4399-AB61-F80D3A51F0E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64AD2C96-044F-47A3-9EF6-2EAB3FB50EF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D2BE971B-EBB6-4576-A920-C2939AE4B1C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61650337-14FB-4567-AE67-44C34D47294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226D6A26-CCB3-4683-8191-536BB485E72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96F4F504-7228-41FC-9A5E-EC868903E341}"/>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41186F10-1E6E-492D-A9D3-7D14A6C09FE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9FFB4EC8-C2F5-4F3A-BBC2-C6B88558AB2A}"/>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EC0A64E0-20F2-44CE-A3AA-3E76436493A3}"/>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4A87BB55-F8E3-4B0C-BF7D-34FD6FCD7AAB}"/>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D7533CE3-628A-4A65-89C9-1D549A789E6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C2972CB-333E-4311-890F-0B6469F6013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FB1242C9-4C15-4E19-B2D2-13C4A835F44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6D7DEAC-707C-4D10-81D9-B7EAABA55FC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B404E602-A1BD-4168-BC03-5FD1A23AEB16}"/>
            </a:ext>
          </a:extLst>
        </xdr:cNvPr>
        <xdr:cNvCxnSpPr/>
      </xdr:nvCxnSpPr>
      <xdr:spPr>
        <a:xfrm flipV="1">
          <a:off x="463486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160F3B90-B381-4828-8266-BCAC48B52FCF}"/>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4D066895-D924-43F3-8D9F-7A13F3C2617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BDDF5568-D4B0-484D-A5DA-994D7A861DB2}"/>
            </a:ext>
          </a:extLst>
        </xdr:cNvPr>
        <xdr:cNvSpPr txBox="1"/>
      </xdr:nvSpPr>
      <xdr:spPr>
        <a:xfrm>
          <a:off x="4673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4F034A0F-E7F5-42B5-9D21-7BB88714BB4E}"/>
            </a:ext>
          </a:extLst>
        </xdr:cNvPr>
        <xdr:cNvCxnSpPr/>
      </xdr:nvCxnSpPr>
      <xdr:spPr>
        <a:xfrm>
          <a:off x="4546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146702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16A03CB3-947D-482B-8DF7-850AEA3D5026}"/>
            </a:ext>
          </a:extLst>
        </xdr:cNvPr>
        <xdr:cNvSpPr txBox="1"/>
      </xdr:nvSpPr>
      <xdr:spPr>
        <a:xfrm>
          <a:off x="4673600" y="1420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5CBF2C45-DAD8-4786-8A35-F118D754DFDF}"/>
            </a:ext>
          </a:extLst>
        </xdr:cNvPr>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F36D3DCF-B02E-4A2B-BA6E-9CB6B40EB4B4}"/>
            </a:ext>
          </a:extLst>
        </xdr:cNvPr>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71737D26-CFCE-44F4-A3AD-D4A02F5A8C3F}"/>
            </a:ext>
          </a:extLst>
        </xdr:cNvPr>
        <xdr:cNvSpPr/>
      </xdr:nvSpPr>
      <xdr:spPr>
        <a:xfrm>
          <a:off x="2857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4DADAF97-3760-43E8-82A8-B71AF743E27D}"/>
            </a:ext>
          </a:extLst>
        </xdr:cNvPr>
        <xdr:cNvSpPr/>
      </xdr:nvSpPr>
      <xdr:spPr>
        <a:xfrm>
          <a:off x="1968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a:extLst>
            <a:ext uri="{FF2B5EF4-FFF2-40B4-BE49-F238E27FC236}">
              <a16:creationId xmlns:a16="http://schemas.microsoft.com/office/drawing/2014/main" id="{E0CB4E9A-321A-46BC-906D-6248125A1D5D}"/>
            </a:ext>
          </a:extLst>
        </xdr:cNvPr>
        <xdr:cNvSpPr/>
      </xdr:nvSpPr>
      <xdr:spPr>
        <a:xfrm>
          <a:off x="1079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6724EF1-E765-4E98-A4D8-72E21F37516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C56594B-8B01-4358-97AF-863BD7536D2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D212702-77F2-4235-882A-3DD52FE874A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3F32503-6F3F-4CE4-8F37-0E696456405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38F076B-C18B-4A42-B5A3-769A12305CD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107314</xdr:rowOff>
    </xdr:from>
    <xdr:to>
      <xdr:col>24</xdr:col>
      <xdr:colOff>114300</xdr:colOff>
      <xdr:row>81</xdr:row>
      <xdr:rowOff>37464</xdr:rowOff>
    </xdr:to>
    <xdr:sp macro="" textlink="">
      <xdr:nvSpPr>
        <xdr:cNvPr id="304" name="楕円 303">
          <a:extLst>
            <a:ext uri="{FF2B5EF4-FFF2-40B4-BE49-F238E27FC236}">
              <a16:creationId xmlns:a16="http://schemas.microsoft.com/office/drawing/2014/main" id="{4554AB72-4D6C-4751-85E2-BD5E683A1C56}"/>
            </a:ext>
          </a:extLst>
        </xdr:cNvPr>
        <xdr:cNvSpPr/>
      </xdr:nvSpPr>
      <xdr:spPr>
        <a:xfrm>
          <a:off x="4584700" y="1382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130191</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E055CECA-EB8B-4A29-A64E-D4F251653D0C}"/>
            </a:ext>
          </a:extLst>
        </xdr:cNvPr>
        <xdr:cNvSpPr txBox="1"/>
      </xdr:nvSpPr>
      <xdr:spPr>
        <a:xfrm>
          <a:off x="4673600" y="13674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50164</xdr:rowOff>
    </xdr:from>
    <xdr:to>
      <xdr:col>20</xdr:col>
      <xdr:colOff>38100</xdr:colOff>
      <xdr:row>80</xdr:row>
      <xdr:rowOff>151764</xdr:rowOff>
    </xdr:to>
    <xdr:sp macro="" textlink="">
      <xdr:nvSpPr>
        <xdr:cNvPr id="306" name="楕円 305">
          <a:extLst>
            <a:ext uri="{FF2B5EF4-FFF2-40B4-BE49-F238E27FC236}">
              <a16:creationId xmlns:a16="http://schemas.microsoft.com/office/drawing/2014/main" id="{6A108C91-1FE1-4D5D-8018-7B64B3C2600F}"/>
            </a:ext>
          </a:extLst>
        </xdr:cNvPr>
        <xdr:cNvSpPr/>
      </xdr:nvSpPr>
      <xdr:spPr>
        <a:xfrm>
          <a:off x="3746500" y="1376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100964</xdr:rowOff>
    </xdr:from>
    <xdr:to>
      <xdr:col>24</xdr:col>
      <xdr:colOff>63500</xdr:colOff>
      <xdr:row>80</xdr:row>
      <xdr:rowOff>158114</xdr:rowOff>
    </xdr:to>
    <xdr:cxnSp macro="">
      <xdr:nvCxnSpPr>
        <xdr:cNvPr id="307" name="直線コネクタ 306">
          <a:extLst>
            <a:ext uri="{FF2B5EF4-FFF2-40B4-BE49-F238E27FC236}">
              <a16:creationId xmlns:a16="http://schemas.microsoft.com/office/drawing/2014/main" id="{5DCDD435-5B7D-43FA-A6F0-E0F25C1BEC7D}"/>
            </a:ext>
          </a:extLst>
        </xdr:cNvPr>
        <xdr:cNvCxnSpPr/>
      </xdr:nvCxnSpPr>
      <xdr:spPr>
        <a:xfrm>
          <a:off x="3797300" y="13816964"/>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164464</xdr:rowOff>
    </xdr:from>
    <xdr:to>
      <xdr:col>15</xdr:col>
      <xdr:colOff>101600</xdr:colOff>
      <xdr:row>80</xdr:row>
      <xdr:rowOff>94614</xdr:rowOff>
    </xdr:to>
    <xdr:sp macro="" textlink="">
      <xdr:nvSpPr>
        <xdr:cNvPr id="308" name="楕円 307">
          <a:extLst>
            <a:ext uri="{FF2B5EF4-FFF2-40B4-BE49-F238E27FC236}">
              <a16:creationId xmlns:a16="http://schemas.microsoft.com/office/drawing/2014/main" id="{8D3FE14E-87E4-4F46-B944-7E91CDD27F09}"/>
            </a:ext>
          </a:extLst>
        </xdr:cNvPr>
        <xdr:cNvSpPr/>
      </xdr:nvSpPr>
      <xdr:spPr>
        <a:xfrm>
          <a:off x="2857500" y="1370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43814</xdr:rowOff>
    </xdr:from>
    <xdr:to>
      <xdr:col>19</xdr:col>
      <xdr:colOff>177800</xdr:colOff>
      <xdr:row>80</xdr:row>
      <xdr:rowOff>100964</xdr:rowOff>
    </xdr:to>
    <xdr:cxnSp macro="">
      <xdr:nvCxnSpPr>
        <xdr:cNvPr id="309" name="直線コネクタ 308">
          <a:extLst>
            <a:ext uri="{FF2B5EF4-FFF2-40B4-BE49-F238E27FC236}">
              <a16:creationId xmlns:a16="http://schemas.microsoft.com/office/drawing/2014/main" id="{0FF15DC5-1419-407E-B787-DEA774FFFB65}"/>
            </a:ext>
          </a:extLst>
        </xdr:cNvPr>
        <xdr:cNvCxnSpPr/>
      </xdr:nvCxnSpPr>
      <xdr:spPr>
        <a:xfrm>
          <a:off x="2908300" y="1375981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107314</xdr:rowOff>
    </xdr:from>
    <xdr:to>
      <xdr:col>10</xdr:col>
      <xdr:colOff>165100</xdr:colOff>
      <xdr:row>80</xdr:row>
      <xdr:rowOff>37464</xdr:rowOff>
    </xdr:to>
    <xdr:sp macro="" textlink="">
      <xdr:nvSpPr>
        <xdr:cNvPr id="310" name="楕円 309">
          <a:extLst>
            <a:ext uri="{FF2B5EF4-FFF2-40B4-BE49-F238E27FC236}">
              <a16:creationId xmlns:a16="http://schemas.microsoft.com/office/drawing/2014/main" id="{928F71F1-D837-49BA-BDEB-EBF0430E1FCD}"/>
            </a:ext>
          </a:extLst>
        </xdr:cNvPr>
        <xdr:cNvSpPr/>
      </xdr:nvSpPr>
      <xdr:spPr>
        <a:xfrm>
          <a:off x="1968500" y="1365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158114</xdr:rowOff>
    </xdr:from>
    <xdr:to>
      <xdr:col>15</xdr:col>
      <xdr:colOff>50800</xdr:colOff>
      <xdr:row>80</xdr:row>
      <xdr:rowOff>43814</xdr:rowOff>
    </xdr:to>
    <xdr:cxnSp macro="">
      <xdr:nvCxnSpPr>
        <xdr:cNvPr id="311" name="直線コネクタ 310">
          <a:extLst>
            <a:ext uri="{FF2B5EF4-FFF2-40B4-BE49-F238E27FC236}">
              <a16:creationId xmlns:a16="http://schemas.microsoft.com/office/drawing/2014/main" id="{457A8486-1430-49E9-BF2E-57FECF70E8D7}"/>
            </a:ext>
          </a:extLst>
        </xdr:cNvPr>
        <xdr:cNvCxnSpPr/>
      </xdr:nvCxnSpPr>
      <xdr:spPr>
        <a:xfrm>
          <a:off x="2019300" y="1370266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50164</xdr:rowOff>
    </xdr:from>
    <xdr:to>
      <xdr:col>6</xdr:col>
      <xdr:colOff>38100</xdr:colOff>
      <xdr:row>79</xdr:row>
      <xdr:rowOff>151764</xdr:rowOff>
    </xdr:to>
    <xdr:sp macro="" textlink="">
      <xdr:nvSpPr>
        <xdr:cNvPr id="312" name="楕円 311">
          <a:extLst>
            <a:ext uri="{FF2B5EF4-FFF2-40B4-BE49-F238E27FC236}">
              <a16:creationId xmlns:a16="http://schemas.microsoft.com/office/drawing/2014/main" id="{F1E42B38-0C88-4040-BD8C-4EBB6A8D0CC2}"/>
            </a:ext>
          </a:extLst>
        </xdr:cNvPr>
        <xdr:cNvSpPr/>
      </xdr:nvSpPr>
      <xdr:spPr>
        <a:xfrm>
          <a:off x="1079500" y="1359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100964</xdr:rowOff>
    </xdr:from>
    <xdr:to>
      <xdr:col>10</xdr:col>
      <xdr:colOff>114300</xdr:colOff>
      <xdr:row>79</xdr:row>
      <xdr:rowOff>158114</xdr:rowOff>
    </xdr:to>
    <xdr:cxnSp macro="">
      <xdr:nvCxnSpPr>
        <xdr:cNvPr id="313" name="直線コネクタ 312">
          <a:extLst>
            <a:ext uri="{FF2B5EF4-FFF2-40B4-BE49-F238E27FC236}">
              <a16:creationId xmlns:a16="http://schemas.microsoft.com/office/drawing/2014/main" id="{562F5B1F-C397-4019-A10F-4CA256025566}"/>
            </a:ext>
          </a:extLst>
        </xdr:cNvPr>
        <xdr:cNvCxnSpPr/>
      </xdr:nvCxnSpPr>
      <xdr:spPr>
        <a:xfrm>
          <a:off x="1130300" y="1364551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53357</xdr:rowOff>
    </xdr:from>
    <xdr:ext cx="405111" cy="259045"/>
    <xdr:sp macro="" textlink="">
      <xdr:nvSpPr>
        <xdr:cNvPr id="314" name="n_1aveValue【公営住宅】&#10;有形固定資産減価償却率">
          <a:extLst>
            <a:ext uri="{FF2B5EF4-FFF2-40B4-BE49-F238E27FC236}">
              <a16:creationId xmlns:a16="http://schemas.microsoft.com/office/drawing/2014/main" id="{A4193001-487B-42BB-8E37-D636505E5A39}"/>
            </a:ext>
          </a:extLst>
        </xdr:cNvPr>
        <xdr:cNvSpPr txBox="1"/>
      </xdr:nvSpPr>
      <xdr:spPr>
        <a:xfrm>
          <a:off x="358204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47641</xdr:rowOff>
    </xdr:from>
    <xdr:ext cx="405111" cy="259045"/>
    <xdr:sp macro="" textlink="">
      <xdr:nvSpPr>
        <xdr:cNvPr id="315" name="n_2aveValue【公営住宅】&#10;有形固定資産減価償却率">
          <a:extLst>
            <a:ext uri="{FF2B5EF4-FFF2-40B4-BE49-F238E27FC236}">
              <a16:creationId xmlns:a16="http://schemas.microsoft.com/office/drawing/2014/main" id="{646A05B1-0798-4D6A-99ED-41092F9DD794}"/>
            </a:ext>
          </a:extLst>
        </xdr:cNvPr>
        <xdr:cNvSpPr txBox="1"/>
      </xdr:nvSpPr>
      <xdr:spPr>
        <a:xfrm>
          <a:off x="27057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28591</xdr:rowOff>
    </xdr:from>
    <xdr:ext cx="405111" cy="259045"/>
    <xdr:sp macro="" textlink="">
      <xdr:nvSpPr>
        <xdr:cNvPr id="316" name="n_3aveValue【公営住宅】&#10;有形固定資産減価償却率">
          <a:extLst>
            <a:ext uri="{FF2B5EF4-FFF2-40B4-BE49-F238E27FC236}">
              <a16:creationId xmlns:a16="http://schemas.microsoft.com/office/drawing/2014/main" id="{5B5861D8-BAC4-48B9-A11A-6C291DC032F9}"/>
            </a:ext>
          </a:extLst>
        </xdr:cNvPr>
        <xdr:cNvSpPr txBox="1"/>
      </xdr:nvSpPr>
      <xdr:spPr>
        <a:xfrm>
          <a:off x="18167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169563</xdr:rowOff>
    </xdr:from>
    <xdr:ext cx="405111" cy="259045"/>
    <xdr:sp macro="" textlink="">
      <xdr:nvSpPr>
        <xdr:cNvPr id="317" name="n_4aveValue【公営住宅】&#10;有形固定資産減価償却率">
          <a:extLst>
            <a:ext uri="{FF2B5EF4-FFF2-40B4-BE49-F238E27FC236}">
              <a16:creationId xmlns:a16="http://schemas.microsoft.com/office/drawing/2014/main" id="{69658508-5DB9-4A68-AC19-B55CFDAA0D58}"/>
            </a:ext>
          </a:extLst>
        </xdr:cNvPr>
        <xdr:cNvSpPr txBox="1"/>
      </xdr:nvSpPr>
      <xdr:spPr>
        <a:xfrm>
          <a:off x="927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168291</xdr:rowOff>
    </xdr:from>
    <xdr:ext cx="405111" cy="259045"/>
    <xdr:sp macro="" textlink="">
      <xdr:nvSpPr>
        <xdr:cNvPr id="318" name="n_1mainValue【公営住宅】&#10;有形固定資産減価償却率">
          <a:extLst>
            <a:ext uri="{FF2B5EF4-FFF2-40B4-BE49-F238E27FC236}">
              <a16:creationId xmlns:a16="http://schemas.microsoft.com/office/drawing/2014/main" id="{DE580901-0AFD-481E-9AEF-BF40486EA653}"/>
            </a:ext>
          </a:extLst>
        </xdr:cNvPr>
        <xdr:cNvSpPr txBox="1"/>
      </xdr:nvSpPr>
      <xdr:spPr>
        <a:xfrm>
          <a:off x="3582044" y="1354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111141</xdr:rowOff>
    </xdr:from>
    <xdr:ext cx="405111" cy="259045"/>
    <xdr:sp macro="" textlink="">
      <xdr:nvSpPr>
        <xdr:cNvPr id="319" name="n_2mainValue【公営住宅】&#10;有形固定資産減価償却率">
          <a:extLst>
            <a:ext uri="{FF2B5EF4-FFF2-40B4-BE49-F238E27FC236}">
              <a16:creationId xmlns:a16="http://schemas.microsoft.com/office/drawing/2014/main" id="{2BD4029C-9223-40E7-A864-1FEA15643604}"/>
            </a:ext>
          </a:extLst>
        </xdr:cNvPr>
        <xdr:cNvSpPr txBox="1"/>
      </xdr:nvSpPr>
      <xdr:spPr>
        <a:xfrm>
          <a:off x="2705744" y="1348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53991</xdr:rowOff>
    </xdr:from>
    <xdr:ext cx="405111" cy="259045"/>
    <xdr:sp macro="" textlink="">
      <xdr:nvSpPr>
        <xdr:cNvPr id="320" name="n_3mainValue【公営住宅】&#10;有形固定資産減価償却率">
          <a:extLst>
            <a:ext uri="{FF2B5EF4-FFF2-40B4-BE49-F238E27FC236}">
              <a16:creationId xmlns:a16="http://schemas.microsoft.com/office/drawing/2014/main" id="{48E7CAD4-0309-4115-87AF-64D0F82E0BDE}"/>
            </a:ext>
          </a:extLst>
        </xdr:cNvPr>
        <xdr:cNvSpPr txBox="1"/>
      </xdr:nvSpPr>
      <xdr:spPr>
        <a:xfrm>
          <a:off x="1816744" y="1342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168291</xdr:rowOff>
    </xdr:from>
    <xdr:ext cx="405111" cy="259045"/>
    <xdr:sp macro="" textlink="">
      <xdr:nvSpPr>
        <xdr:cNvPr id="321" name="n_4mainValue【公営住宅】&#10;有形固定資産減価償却率">
          <a:extLst>
            <a:ext uri="{FF2B5EF4-FFF2-40B4-BE49-F238E27FC236}">
              <a16:creationId xmlns:a16="http://schemas.microsoft.com/office/drawing/2014/main" id="{422FE157-A990-4F75-9D3E-2814591ADEBF}"/>
            </a:ext>
          </a:extLst>
        </xdr:cNvPr>
        <xdr:cNvSpPr txBox="1"/>
      </xdr:nvSpPr>
      <xdr:spPr>
        <a:xfrm>
          <a:off x="927744" y="1336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9BFBC0C0-4DBF-4C0C-9DB0-1FFDAF73A34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FF170B75-FBB2-469E-8B92-6ACCA4FA1E5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A345817C-1487-43E6-932C-865828C8FC1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FA950834-653F-45DA-A88C-393C3BCEDCF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1672E39D-FD9E-4255-AD5F-753E77D6394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75101640-EBDD-4DB2-9D21-E30B77B9271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35AF7C92-2B28-47F7-9F43-B64B64C1E31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CC9A1968-F43B-4E31-AF7C-7B3D333384D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9265AEF1-4AAD-4342-AFCB-731E42BB1FF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DAA93B1E-C380-47B1-81FA-951C09B4743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DBEDBD7C-AA63-41FB-8B03-4AEBD33F1BE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3A5232D6-1862-4B1A-8D63-3F598F7A605B}"/>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A69D6C21-D74A-4A05-B9E2-CAAD7EA0A33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67B30446-2FE4-4602-9E8B-2411858C728B}"/>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65159A2E-B01E-4453-9BEE-BB4CC7A8FEE2}"/>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9CEBD0C7-8A4A-4B70-B4F8-72318A4ADEC9}"/>
            </a:ext>
          </a:extLst>
        </xdr:cNvPr>
        <xdr:cNvSpPr txBox="1"/>
      </xdr:nvSpPr>
      <xdr:spPr>
        <a:xfrm>
          <a:off x="6072701" y="1338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42C0765C-C4B6-4848-9862-2D760B21202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D26A5AF5-8F71-44A8-A1B1-307DA1E57B15}"/>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EF24FCB7-9D1A-41C9-9AE0-3946BC5660A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144AAEE5-C653-4E31-AAAC-02387570E894}"/>
            </a:ext>
          </a:extLst>
        </xdr:cNvPr>
        <xdr:cNvCxnSpPr/>
      </xdr:nvCxnSpPr>
      <xdr:spPr>
        <a:xfrm flipV="1">
          <a:off x="10476865" y="13503154"/>
          <a:ext cx="0" cy="11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D954E445-9099-4B67-8E28-3B6B8FC02E5C}"/>
            </a:ext>
          </a:extLst>
        </xdr:cNvPr>
        <xdr:cNvSpPr txBox="1"/>
      </xdr:nvSpPr>
      <xdr:spPr>
        <a:xfrm>
          <a:off x="10515600" y="146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8D31C276-BE33-4529-B81A-8BB5F27B3DC3}"/>
            </a:ext>
          </a:extLst>
        </xdr:cNvPr>
        <xdr:cNvCxnSpPr/>
      </xdr:nvCxnSpPr>
      <xdr:spPr>
        <a:xfrm>
          <a:off x="10388600" y="1465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AAE0E8B1-E362-4954-9E3E-D273C327034B}"/>
            </a:ext>
          </a:extLst>
        </xdr:cNvPr>
        <xdr:cNvSpPr txBox="1"/>
      </xdr:nvSpPr>
      <xdr:spPr>
        <a:xfrm>
          <a:off x="1051560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EFB65786-35A8-47BC-9225-6224D70B24BB}"/>
            </a:ext>
          </a:extLst>
        </xdr:cNvPr>
        <xdr:cNvCxnSpPr/>
      </xdr:nvCxnSpPr>
      <xdr:spPr>
        <a:xfrm>
          <a:off x="10388600" y="1350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37609</xdr:rowOff>
    </xdr:from>
    <xdr:ext cx="469744" cy="259045"/>
    <xdr:sp macro="" textlink="">
      <xdr:nvSpPr>
        <xdr:cNvPr id="346" name="【公営住宅】&#10;一人当たり面積平均値テキスト">
          <a:extLst>
            <a:ext uri="{FF2B5EF4-FFF2-40B4-BE49-F238E27FC236}">
              <a16:creationId xmlns:a16="http://schemas.microsoft.com/office/drawing/2014/main" id="{6DA5C393-F2C0-4F3F-B50D-657727D1B21C}"/>
            </a:ext>
          </a:extLst>
        </xdr:cNvPr>
        <xdr:cNvSpPr txBox="1"/>
      </xdr:nvSpPr>
      <xdr:spPr>
        <a:xfrm>
          <a:off x="10515600" y="14267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834B7AFE-8D5A-4CD8-B013-FF17AB6DE28A}"/>
            </a:ext>
          </a:extLst>
        </xdr:cNvPr>
        <xdr:cNvSpPr/>
      </xdr:nvSpPr>
      <xdr:spPr>
        <a:xfrm>
          <a:off x="10426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C0C4D6A9-CD78-4617-B762-3DBA28CB6556}"/>
            </a:ext>
          </a:extLst>
        </xdr:cNvPr>
        <xdr:cNvSpPr/>
      </xdr:nvSpPr>
      <xdr:spPr>
        <a:xfrm>
          <a:off x="9588500" y="1442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7BDE5E16-14D5-4F7C-B5FA-7BE137CFAD95}"/>
            </a:ext>
          </a:extLst>
        </xdr:cNvPr>
        <xdr:cNvSpPr/>
      </xdr:nvSpPr>
      <xdr:spPr>
        <a:xfrm>
          <a:off x="8699500" y="1443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405CD15A-F731-44B7-B7D4-8F78F4631E1E}"/>
            </a:ext>
          </a:extLst>
        </xdr:cNvPr>
        <xdr:cNvSpPr/>
      </xdr:nvSpPr>
      <xdr:spPr>
        <a:xfrm>
          <a:off x="7810500" y="1444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a:extLst>
            <a:ext uri="{FF2B5EF4-FFF2-40B4-BE49-F238E27FC236}">
              <a16:creationId xmlns:a16="http://schemas.microsoft.com/office/drawing/2014/main" id="{6024C8E6-C43A-444A-9A1C-646DC7D9747C}"/>
            </a:ext>
          </a:extLst>
        </xdr:cNvPr>
        <xdr:cNvSpPr/>
      </xdr:nvSpPr>
      <xdr:spPr>
        <a:xfrm>
          <a:off x="69215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B840BDCF-069E-4D1A-9340-980D7690654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65F7B1D2-DF8B-4A00-8259-4830505933E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870361BB-6CF9-4F2C-8511-38F433EF1F7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D1F7083-8C7B-4F65-A502-E47230DA0C4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BBBADEB-702A-4B53-8D06-CF152F9EBCD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124231</xdr:rowOff>
    </xdr:from>
    <xdr:to>
      <xdr:col>55</xdr:col>
      <xdr:colOff>50800</xdr:colOff>
      <xdr:row>85</xdr:row>
      <xdr:rowOff>54381</xdr:rowOff>
    </xdr:to>
    <xdr:sp macro="" textlink="">
      <xdr:nvSpPr>
        <xdr:cNvPr id="357" name="楕円 356">
          <a:extLst>
            <a:ext uri="{FF2B5EF4-FFF2-40B4-BE49-F238E27FC236}">
              <a16:creationId xmlns:a16="http://schemas.microsoft.com/office/drawing/2014/main" id="{B525B0CA-74BB-44D0-9C09-85A75EA5BD2B}"/>
            </a:ext>
          </a:extLst>
        </xdr:cNvPr>
        <xdr:cNvSpPr/>
      </xdr:nvSpPr>
      <xdr:spPr>
        <a:xfrm>
          <a:off x="10426700" y="14526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39158</xdr:rowOff>
    </xdr:from>
    <xdr:ext cx="469744" cy="259045"/>
    <xdr:sp macro="" textlink="">
      <xdr:nvSpPr>
        <xdr:cNvPr id="358" name="【公営住宅】&#10;一人当たり面積該当値テキスト">
          <a:extLst>
            <a:ext uri="{FF2B5EF4-FFF2-40B4-BE49-F238E27FC236}">
              <a16:creationId xmlns:a16="http://schemas.microsoft.com/office/drawing/2014/main" id="{857FA997-3821-485B-86E3-8795E97B19B6}"/>
            </a:ext>
          </a:extLst>
        </xdr:cNvPr>
        <xdr:cNvSpPr txBox="1"/>
      </xdr:nvSpPr>
      <xdr:spPr>
        <a:xfrm>
          <a:off x="10515600" y="14440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126460</xdr:rowOff>
    </xdr:from>
    <xdr:to>
      <xdr:col>50</xdr:col>
      <xdr:colOff>165100</xdr:colOff>
      <xdr:row>85</xdr:row>
      <xdr:rowOff>56610</xdr:rowOff>
    </xdr:to>
    <xdr:sp macro="" textlink="">
      <xdr:nvSpPr>
        <xdr:cNvPr id="359" name="楕円 358">
          <a:extLst>
            <a:ext uri="{FF2B5EF4-FFF2-40B4-BE49-F238E27FC236}">
              <a16:creationId xmlns:a16="http://schemas.microsoft.com/office/drawing/2014/main" id="{AC5E18AC-3F44-4AC8-BF40-3701BD941CB1}"/>
            </a:ext>
          </a:extLst>
        </xdr:cNvPr>
        <xdr:cNvSpPr/>
      </xdr:nvSpPr>
      <xdr:spPr>
        <a:xfrm>
          <a:off x="9588500" y="1452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3581</xdr:rowOff>
    </xdr:from>
    <xdr:to>
      <xdr:col>55</xdr:col>
      <xdr:colOff>0</xdr:colOff>
      <xdr:row>85</xdr:row>
      <xdr:rowOff>5810</xdr:rowOff>
    </xdr:to>
    <xdr:cxnSp macro="">
      <xdr:nvCxnSpPr>
        <xdr:cNvPr id="360" name="直線コネクタ 359">
          <a:extLst>
            <a:ext uri="{FF2B5EF4-FFF2-40B4-BE49-F238E27FC236}">
              <a16:creationId xmlns:a16="http://schemas.microsoft.com/office/drawing/2014/main" id="{0C6640B2-77DB-4E40-AE7B-7BFC55E9B01B}"/>
            </a:ext>
          </a:extLst>
        </xdr:cNvPr>
        <xdr:cNvCxnSpPr/>
      </xdr:nvCxnSpPr>
      <xdr:spPr>
        <a:xfrm flipV="1">
          <a:off x="9639300" y="14576831"/>
          <a:ext cx="838200" cy="2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128460</xdr:rowOff>
    </xdr:from>
    <xdr:to>
      <xdr:col>46</xdr:col>
      <xdr:colOff>38100</xdr:colOff>
      <xdr:row>85</xdr:row>
      <xdr:rowOff>58610</xdr:rowOff>
    </xdr:to>
    <xdr:sp macro="" textlink="">
      <xdr:nvSpPr>
        <xdr:cNvPr id="361" name="楕円 360">
          <a:extLst>
            <a:ext uri="{FF2B5EF4-FFF2-40B4-BE49-F238E27FC236}">
              <a16:creationId xmlns:a16="http://schemas.microsoft.com/office/drawing/2014/main" id="{4E1A5626-AE62-48F9-8F2C-5BB325174E2F}"/>
            </a:ext>
          </a:extLst>
        </xdr:cNvPr>
        <xdr:cNvSpPr/>
      </xdr:nvSpPr>
      <xdr:spPr>
        <a:xfrm>
          <a:off x="8699500" y="1453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5810</xdr:rowOff>
    </xdr:from>
    <xdr:to>
      <xdr:col>50</xdr:col>
      <xdr:colOff>114300</xdr:colOff>
      <xdr:row>85</xdr:row>
      <xdr:rowOff>7810</xdr:rowOff>
    </xdr:to>
    <xdr:cxnSp macro="">
      <xdr:nvCxnSpPr>
        <xdr:cNvPr id="362" name="直線コネクタ 361">
          <a:extLst>
            <a:ext uri="{FF2B5EF4-FFF2-40B4-BE49-F238E27FC236}">
              <a16:creationId xmlns:a16="http://schemas.microsoft.com/office/drawing/2014/main" id="{87DFEB6B-F5D6-4795-8E7C-768A3CB5FA54}"/>
            </a:ext>
          </a:extLst>
        </xdr:cNvPr>
        <xdr:cNvCxnSpPr/>
      </xdr:nvCxnSpPr>
      <xdr:spPr>
        <a:xfrm flipV="1">
          <a:off x="8750300" y="14579060"/>
          <a:ext cx="889000" cy="2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129890</xdr:rowOff>
    </xdr:from>
    <xdr:to>
      <xdr:col>41</xdr:col>
      <xdr:colOff>101600</xdr:colOff>
      <xdr:row>85</xdr:row>
      <xdr:rowOff>60040</xdr:rowOff>
    </xdr:to>
    <xdr:sp macro="" textlink="">
      <xdr:nvSpPr>
        <xdr:cNvPr id="363" name="楕円 362">
          <a:extLst>
            <a:ext uri="{FF2B5EF4-FFF2-40B4-BE49-F238E27FC236}">
              <a16:creationId xmlns:a16="http://schemas.microsoft.com/office/drawing/2014/main" id="{491B7059-46CD-42CE-BBC6-9A7787F17DF8}"/>
            </a:ext>
          </a:extLst>
        </xdr:cNvPr>
        <xdr:cNvSpPr/>
      </xdr:nvSpPr>
      <xdr:spPr>
        <a:xfrm>
          <a:off x="7810500" y="1453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7810</xdr:rowOff>
    </xdr:from>
    <xdr:to>
      <xdr:col>45</xdr:col>
      <xdr:colOff>177800</xdr:colOff>
      <xdr:row>85</xdr:row>
      <xdr:rowOff>9240</xdr:rowOff>
    </xdr:to>
    <xdr:cxnSp macro="">
      <xdr:nvCxnSpPr>
        <xdr:cNvPr id="364" name="直線コネクタ 363">
          <a:extLst>
            <a:ext uri="{FF2B5EF4-FFF2-40B4-BE49-F238E27FC236}">
              <a16:creationId xmlns:a16="http://schemas.microsoft.com/office/drawing/2014/main" id="{ACB824BF-B15A-4F09-88EB-A23751D429D2}"/>
            </a:ext>
          </a:extLst>
        </xdr:cNvPr>
        <xdr:cNvCxnSpPr/>
      </xdr:nvCxnSpPr>
      <xdr:spPr>
        <a:xfrm flipV="1">
          <a:off x="7861300" y="14581060"/>
          <a:ext cx="889000" cy="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131547</xdr:rowOff>
    </xdr:from>
    <xdr:to>
      <xdr:col>36</xdr:col>
      <xdr:colOff>165100</xdr:colOff>
      <xdr:row>85</xdr:row>
      <xdr:rowOff>61697</xdr:rowOff>
    </xdr:to>
    <xdr:sp macro="" textlink="">
      <xdr:nvSpPr>
        <xdr:cNvPr id="365" name="楕円 364">
          <a:extLst>
            <a:ext uri="{FF2B5EF4-FFF2-40B4-BE49-F238E27FC236}">
              <a16:creationId xmlns:a16="http://schemas.microsoft.com/office/drawing/2014/main" id="{BD41DD1C-2A88-4C8A-A2D6-208FBF423940}"/>
            </a:ext>
          </a:extLst>
        </xdr:cNvPr>
        <xdr:cNvSpPr/>
      </xdr:nvSpPr>
      <xdr:spPr>
        <a:xfrm>
          <a:off x="6921500" y="14533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9240</xdr:rowOff>
    </xdr:from>
    <xdr:to>
      <xdr:col>41</xdr:col>
      <xdr:colOff>50800</xdr:colOff>
      <xdr:row>85</xdr:row>
      <xdr:rowOff>10897</xdr:rowOff>
    </xdr:to>
    <xdr:cxnSp macro="">
      <xdr:nvCxnSpPr>
        <xdr:cNvPr id="366" name="直線コネクタ 365">
          <a:extLst>
            <a:ext uri="{FF2B5EF4-FFF2-40B4-BE49-F238E27FC236}">
              <a16:creationId xmlns:a16="http://schemas.microsoft.com/office/drawing/2014/main" id="{8576390B-88AD-40F3-BC0C-8958E4B40E40}"/>
            </a:ext>
          </a:extLst>
        </xdr:cNvPr>
        <xdr:cNvCxnSpPr/>
      </xdr:nvCxnSpPr>
      <xdr:spPr>
        <a:xfrm flipV="1">
          <a:off x="6972300" y="14582490"/>
          <a:ext cx="889000" cy="1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67" name="n_1aveValue【公営住宅】&#10;一人当たり面積">
          <a:extLst>
            <a:ext uri="{FF2B5EF4-FFF2-40B4-BE49-F238E27FC236}">
              <a16:creationId xmlns:a16="http://schemas.microsoft.com/office/drawing/2014/main" id="{64031755-6EFD-4756-B83C-AFEBAA2ED155}"/>
            </a:ext>
          </a:extLst>
        </xdr:cNvPr>
        <xdr:cNvSpPr txBox="1"/>
      </xdr:nvSpPr>
      <xdr:spPr>
        <a:xfrm>
          <a:off x="9391727" y="1420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68" name="n_2aveValue【公営住宅】&#10;一人当たり面積">
          <a:extLst>
            <a:ext uri="{FF2B5EF4-FFF2-40B4-BE49-F238E27FC236}">
              <a16:creationId xmlns:a16="http://schemas.microsoft.com/office/drawing/2014/main" id="{1A4C7D62-7C91-4F17-A61C-6DBCBF784809}"/>
            </a:ext>
          </a:extLst>
        </xdr:cNvPr>
        <xdr:cNvSpPr txBox="1"/>
      </xdr:nvSpPr>
      <xdr:spPr>
        <a:xfrm>
          <a:off x="8515427" y="1421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69" name="n_3aveValue【公営住宅】&#10;一人当たり面積">
          <a:extLst>
            <a:ext uri="{FF2B5EF4-FFF2-40B4-BE49-F238E27FC236}">
              <a16:creationId xmlns:a16="http://schemas.microsoft.com/office/drawing/2014/main" id="{3B374EE9-7215-4032-B98D-763441E7F2FA}"/>
            </a:ext>
          </a:extLst>
        </xdr:cNvPr>
        <xdr:cNvSpPr txBox="1"/>
      </xdr:nvSpPr>
      <xdr:spPr>
        <a:xfrm>
          <a:off x="7626427" y="1422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3015</xdr:rowOff>
    </xdr:from>
    <xdr:ext cx="469744" cy="259045"/>
    <xdr:sp macro="" textlink="">
      <xdr:nvSpPr>
        <xdr:cNvPr id="370" name="n_4aveValue【公営住宅】&#10;一人当たり面積">
          <a:extLst>
            <a:ext uri="{FF2B5EF4-FFF2-40B4-BE49-F238E27FC236}">
              <a16:creationId xmlns:a16="http://schemas.microsoft.com/office/drawing/2014/main" id="{95036358-DD82-4B5D-99DE-315795BF5BDB}"/>
            </a:ext>
          </a:extLst>
        </xdr:cNvPr>
        <xdr:cNvSpPr txBox="1"/>
      </xdr:nvSpPr>
      <xdr:spPr>
        <a:xfrm>
          <a:off x="6737427" y="1423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47737</xdr:rowOff>
    </xdr:from>
    <xdr:ext cx="469744" cy="259045"/>
    <xdr:sp macro="" textlink="">
      <xdr:nvSpPr>
        <xdr:cNvPr id="371" name="n_1mainValue【公営住宅】&#10;一人当たり面積">
          <a:extLst>
            <a:ext uri="{FF2B5EF4-FFF2-40B4-BE49-F238E27FC236}">
              <a16:creationId xmlns:a16="http://schemas.microsoft.com/office/drawing/2014/main" id="{CE095FCF-6D6F-47BE-B34B-58B27DE0091D}"/>
            </a:ext>
          </a:extLst>
        </xdr:cNvPr>
        <xdr:cNvSpPr txBox="1"/>
      </xdr:nvSpPr>
      <xdr:spPr>
        <a:xfrm>
          <a:off x="9391727" y="1462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49737</xdr:rowOff>
    </xdr:from>
    <xdr:ext cx="469744" cy="259045"/>
    <xdr:sp macro="" textlink="">
      <xdr:nvSpPr>
        <xdr:cNvPr id="372" name="n_2mainValue【公営住宅】&#10;一人当たり面積">
          <a:extLst>
            <a:ext uri="{FF2B5EF4-FFF2-40B4-BE49-F238E27FC236}">
              <a16:creationId xmlns:a16="http://schemas.microsoft.com/office/drawing/2014/main" id="{FF1DFF0E-36E8-4145-97F6-A1D50F2F5F0D}"/>
            </a:ext>
          </a:extLst>
        </xdr:cNvPr>
        <xdr:cNvSpPr txBox="1"/>
      </xdr:nvSpPr>
      <xdr:spPr>
        <a:xfrm>
          <a:off x="8515427" y="14622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51167</xdr:rowOff>
    </xdr:from>
    <xdr:ext cx="469744" cy="259045"/>
    <xdr:sp macro="" textlink="">
      <xdr:nvSpPr>
        <xdr:cNvPr id="373" name="n_3mainValue【公営住宅】&#10;一人当たり面積">
          <a:extLst>
            <a:ext uri="{FF2B5EF4-FFF2-40B4-BE49-F238E27FC236}">
              <a16:creationId xmlns:a16="http://schemas.microsoft.com/office/drawing/2014/main" id="{FD7A317C-9854-4927-9C8B-0A614831477E}"/>
            </a:ext>
          </a:extLst>
        </xdr:cNvPr>
        <xdr:cNvSpPr txBox="1"/>
      </xdr:nvSpPr>
      <xdr:spPr>
        <a:xfrm>
          <a:off x="7626427" y="14624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52824</xdr:rowOff>
    </xdr:from>
    <xdr:ext cx="469744" cy="259045"/>
    <xdr:sp macro="" textlink="">
      <xdr:nvSpPr>
        <xdr:cNvPr id="374" name="n_4mainValue【公営住宅】&#10;一人当たり面積">
          <a:extLst>
            <a:ext uri="{FF2B5EF4-FFF2-40B4-BE49-F238E27FC236}">
              <a16:creationId xmlns:a16="http://schemas.microsoft.com/office/drawing/2014/main" id="{22C7D751-A503-44CD-919B-56ED38D3A26C}"/>
            </a:ext>
          </a:extLst>
        </xdr:cNvPr>
        <xdr:cNvSpPr txBox="1"/>
      </xdr:nvSpPr>
      <xdr:spPr>
        <a:xfrm>
          <a:off x="6737427" y="14626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C464E243-4963-4065-A17A-4A9052F74B1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A47E51DE-309A-4C30-9EC5-8DFFF449608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F0753A1C-CB11-4BAC-836E-9CC826B8B75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4A1105B4-18CB-47DA-B263-F3D9C5AB8F9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A4469285-964A-490D-A01F-F48525EFB02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9A3FFEB0-9B75-4FA5-A084-6EEF2D6D674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59D66538-A89A-4E95-BDA7-55F8A872B1F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4E454295-E609-46E4-AC84-9D4D482DAEFA}"/>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AB76CB29-541B-4D6F-ACD2-3E223566162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5C545F4F-C584-44A7-A7FB-80D983038C6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54C1A5B7-997F-49EE-AD49-4242F3C89117}"/>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9E5150B2-66AB-45B6-9311-AED053F24283}"/>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51D92DE8-6C25-47B5-8070-0CFC9B07726E}"/>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646CC572-189B-46D7-94E6-AD7E5E8D184F}"/>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7101628E-6BCE-4776-BE3C-CF0BFB12A83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49FEA101-F0C6-4B2B-9788-6B08EA773626}"/>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94B2463C-6E28-4984-843A-9A8FBB3521CF}"/>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FBF476A1-48E8-4CAD-8228-CC9355C907DA}"/>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C6B7A7BA-976B-439A-81F2-678526AF6801}"/>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C081A947-1654-4B8A-9741-21583C23DB1C}"/>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B7CB58F3-1CA8-4B56-909B-1AC3827A8147}"/>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249EB4D3-3B6D-4DBC-B0CD-2EBEEF22A115}"/>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08409B55-6619-4ACF-9E46-3DDE28BCE68C}"/>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F0C9A428-08DE-4574-B5C6-72B148FB61B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69F4AADD-A90A-4CCD-8733-E55B6B7B7546}"/>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109</xdr:row>
      <xdr:rowOff>7620</xdr:rowOff>
    </xdr:to>
    <xdr:cxnSp macro="">
      <xdr:nvCxnSpPr>
        <xdr:cNvPr id="400" name="直線コネクタ 399">
          <a:extLst>
            <a:ext uri="{FF2B5EF4-FFF2-40B4-BE49-F238E27FC236}">
              <a16:creationId xmlns:a16="http://schemas.microsoft.com/office/drawing/2014/main" id="{EA783B1E-ECC2-4EA3-A40A-E539FF30987B}"/>
            </a:ext>
          </a:extLst>
        </xdr:cNvPr>
        <xdr:cNvCxnSpPr/>
      </xdr:nvCxnSpPr>
      <xdr:spPr>
        <a:xfrm flipV="1">
          <a:off x="4634865" y="17191808"/>
          <a:ext cx="0" cy="1503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11447</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74CB3251-212C-4895-9F8A-48BFA48DA18F}"/>
            </a:ext>
          </a:extLst>
        </xdr:cNvPr>
        <xdr:cNvSpPr txBox="1"/>
      </xdr:nvSpPr>
      <xdr:spPr>
        <a:xfrm>
          <a:off x="4673600" y="186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7620</xdr:rowOff>
    </xdr:from>
    <xdr:to>
      <xdr:col>24</xdr:col>
      <xdr:colOff>152400</xdr:colOff>
      <xdr:row>109</xdr:row>
      <xdr:rowOff>7620</xdr:rowOff>
    </xdr:to>
    <xdr:cxnSp macro="">
      <xdr:nvCxnSpPr>
        <xdr:cNvPr id="402" name="直線コネクタ 401">
          <a:extLst>
            <a:ext uri="{FF2B5EF4-FFF2-40B4-BE49-F238E27FC236}">
              <a16:creationId xmlns:a16="http://schemas.microsoft.com/office/drawing/2014/main" id="{D3216B3B-5E54-49F6-8B60-AB1B906588F9}"/>
            </a:ext>
          </a:extLst>
        </xdr:cNvPr>
        <xdr:cNvCxnSpPr/>
      </xdr:nvCxnSpPr>
      <xdr:spPr>
        <a:xfrm>
          <a:off x="4546600" y="1869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403" name="【港湾・漁港】&#10;有形固定資産減価償却率最大値テキスト">
          <a:extLst>
            <a:ext uri="{FF2B5EF4-FFF2-40B4-BE49-F238E27FC236}">
              <a16:creationId xmlns:a16="http://schemas.microsoft.com/office/drawing/2014/main" id="{E8A1E749-3285-4D1D-91E1-ADADD93E6CCC}"/>
            </a:ext>
          </a:extLst>
        </xdr:cNvPr>
        <xdr:cNvSpPr txBox="1"/>
      </xdr:nvSpPr>
      <xdr:spPr>
        <a:xfrm>
          <a:off x="4673600" y="1696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404" name="直線コネクタ 403">
          <a:extLst>
            <a:ext uri="{FF2B5EF4-FFF2-40B4-BE49-F238E27FC236}">
              <a16:creationId xmlns:a16="http://schemas.microsoft.com/office/drawing/2014/main" id="{4AFD40F8-F464-468B-B1A2-DB2F888D5025}"/>
            </a:ext>
          </a:extLst>
        </xdr:cNvPr>
        <xdr:cNvCxnSpPr/>
      </xdr:nvCxnSpPr>
      <xdr:spPr>
        <a:xfrm>
          <a:off x="4546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16890</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F0C32248-A63A-4058-9AF1-178D3742A124}"/>
            </a:ext>
          </a:extLst>
        </xdr:cNvPr>
        <xdr:cNvSpPr txBox="1"/>
      </xdr:nvSpPr>
      <xdr:spPr>
        <a:xfrm>
          <a:off x="4673600" y="18019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38463</xdr:rowOff>
    </xdr:from>
    <xdr:to>
      <xdr:col>24</xdr:col>
      <xdr:colOff>114300</xdr:colOff>
      <xdr:row>105</xdr:row>
      <xdr:rowOff>140063</xdr:rowOff>
    </xdr:to>
    <xdr:sp macro="" textlink="">
      <xdr:nvSpPr>
        <xdr:cNvPr id="406" name="フローチャート: 判断 405">
          <a:extLst>
            <a:ext uri="{FF2B5EF4-FFF2-40B4-BE49-F238E27FC236}">
              <a16:creationId xmlns:a16="http://schemas.microsoft.com/office/drawing/2014/main" id="{0948316A-BB59-49B7-AA6D-4AA6E2EA43B5}"/>
            </a:ext>
          </a:extLst>
        </xdr:cNvPr>
        <xdr:cNvSpPr/>
      </xdr:nvSpPr>
      <xdr:spPr>
        <a:xfrm>
          <a:off x="4584700" y="1804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15602</xdr:rowOff>
    </xdr:from>
    <xdr:to>
      <xdr:col>20</xdr:col>
      <xdr:colOff>38100</xdr:colOff>
      <xdr:row>105</xdr:row>
      <xdr:rowOff>117202</xdr:rowOff>
    </xdr:to>
    <xdr:sp macro="" textlink="">
      <xdr:nvSpPr>
        <xdr:cNvPr id="407" name="フローチャート: 判断 406">
          <a:extLst>
            <a:ext uri="{FF2B5EF4-FFF2-40B4-BE49-F238E27FC236}">
              <a16:creationId xmlns:a16="http://schemas.microsoft.com/office/drawing/2014/main" id="{E6A40C7F-7011-4B67-B27C-C0466BD660FD}"/>
            </a:ext>
          </a:extLst>
        </xdr:cNvPr>
        <xdr:cNvSpPr/>
      </xdr:nvSpPr>
      <xdr:spPr>
        <a:xfrm>
          <a:off x="3746500" y="1801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134801</xdr:rowOff>
    </xdr:from>
    <xdr:to>
      <xdr:col>15</xdr:col>
      <xdr:colOff>101600</xdr:colOff>
      <xdr:row>105</xdr:row>
      <xdr:rowOff>64951</xdr:rowOff>
    </xdr:to>
    <xdr:sp macro="" textlink="">
      <xdr:nvSpPr>
        <xdr:cNvPr id="408" name="フローチャート: 判断 407">
          <a:extLst>
            <a:ext uri="{FF2B5EF4-FFF2-40B4-BE49-F238E27FC236}">
              <a16:creationId xmlns:a16="http://schemas.microsoft.com/office/drawing/2014/main" id="{BD018B61-07BA-47B5-8115-382A5A151DAC}"/>
            </a:ext>
          </a:extLst>
        </xdr:cNvPr>
        <xdr:cNvSpPr/>
      </xdr:nvSpPr>
      <xdr:spPr>
        <a:xfrm>
          <a:off x="2857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141332</xdr:rowOff>
    </xdr:from>
    <xdr:to>
      <xdr:col>10</xdr:col>
      <xdr:colOff>165100</xdr:colOff>
      <xdr:row>105</xdr:row>
      <xdr:rowOff>71482</xdr:rowOff>
    </xdr:to>
    <xdr:sp macro="" textlink="">
      <xdr:nvSpPr>
        <xdr:cNvPr id="409" name="フローチャート: 判断 408">
          <a:extLst>
            <a:ext uri="{FF2B5EF4-FFF2-40B4-BE49-F238E27FC236}">
              <a16:creationId xmlns:a16="http://schemas.microsoft.com/office/drawing/2014/main" id="{DAC90052-999B-4A84-A5B0-86FBEEB5CE7A}"/>
            </a:ext>
          </a:extLst>
        </xdr:cNvPr>
        <xdr:cNvSpPr/>
      </xdr:nvSpPr>
      <xdr:spPr>
        <a:xfrm>
          <a:off x="1968500" y="1797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123371</xdr:rowOff>
    </xdr:from>
    <xdr:to>
      <xdr:col>6</xdr:col>
      <xdr:colOff>38100</xdr:colOff>
      <xdr:row>106</xdr:row>
      <xdr:rowOff>53521</xdr:rowOff>
    </xdr:to>
    <xdr:sp macro="" textlink="">
      <xdr:nvSpPr>
        <xdr:cNvPr id="410" name="フローチャート: 判断 409">
          <a:extLst>
            <a:ext uri="{FF2B5EF4-FFF2-40B4-BE49-F238E27FC236}">
              <a16:creationId xmlns:a16="http://schemas.microsoft.com/office/drawing/2014/main" id="{02041E2E-AF0F-470F-93CA-D159F44B370C}"/>
            </a:ext>
          </a:extLst>
        </xdr:cNvPr>
        <xdr:cNvSpPr/>
      </xdr:nvSpPr>
      <xdr:spPr>
        <a:xfrm>
          <a:off x="1079500" y="18125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BC7D644E-F1DB-4C92-96BB-446E0EF6F93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1CC9E739-A0CC-4735-BACC-C242BBEDC558}"/>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2FE34D69-6FE0-48C8-99C7-466FB9966B6C}"/>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FD913626-09BB-4B0B-A643-B00C4E34DD59}"/>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A416F51D-6155-4A4D-9F45-D097DB65CFF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13970</xdr:rowOff>
    </xdr:from>
    <xdr:to>
      <xdr:col>24</xdr:col>
      <xdr:colOff>114300</xdr:colOff>
      <xdr:row>105</xdr:row>
      <xdr:rowOff>115570</xdr:rowOff>
    </xdr:to>
    <xdr:sp macro="" textlink="">
      <xdr:nvSpPr>
        <xdr:cNvPr id="416" name="楕円 415">
          <a:extLst>
            <a:ext uri="{FF2B5EF4-FFF2-40B4-BE49-F238E27FC236}">
              <a16:creationId xmlns:a16="http://schemas.microsoft.com/office/drawing/2014/main" id="{B8A9DE19-1CC9-4365-8867-334E9778929B}"/>
            </a:ext>
          </a:extLst>
        </xdr:cNvPr>
        <xdr:cNvSpPr/>
      </xdr:nvSpPr>
      <xdr:spPr>
        <a:xfrm>
          <a:off x="45847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36847</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A71463B7-5229-45DE-8DEE-5D99890BBBE5}"/>
            </a:ext>
          </a:extLst>
        </xdr:cNvPr>
        <xdr:cNvSpPr txBox="1"/>
      </xdr:nvSpPr>
      <xdr:spPr>
        <a:xfrm>
          <a:off x="4673600" y="1786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156029</xdr:rowOff>
    </xdr:from>
    <xdr:to>
      <xdr:col>20</xdr:col>
      <xdr:colOff>38100</xdr:colOff>
      <xdr:row>105</xdr:row>
      <xdr:rowOff>86179</xdr:rowOff>
    </xdr:to>
    <xdr:sp macro="" textlink="">
      <xdr:nvSpPr>
        <xdr:cNvPr id="418" name="楕円 417">
          <a:extLst>
            <a:ext uri="{FF2B5EF4-FFF2-40B4-BE49-F238E27FC236}">
              <a16:creationId xmlns:a16="http://schemas.microsoft.com/office/drawing/2014/main" id="{51BBDDCC-7F33-461A-B742-1893BD1E5FE8}"/>
            </a:ext>
          </a:extLst>
        </xdr:cNvPr>
        <xdr:cNvSpPr/>
      </xdr:nvSpPr>
      <xdr:spPr>
        <a:xfrm>
          <a:off x="3746500" y="179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35379</xdr:rowOff>
    </xdr:from>
    <xdr:to>
      <xdr:col>24</xdr:col>
      <xdr:colOff>63500</xdr:colOff>
      <xdr:row>105</xdr:row>
      <xdr:rowOff>64770</xdr:rowOff>
    </xdr:to>
    <xdr:cxnSp macro="">
      <xdr:nvCxnSpPr>
        <xdr:cNvPr id="419" name="直線コネクタ 418">
          <a:extLst>
            <a:ext uri="{FF2B5EF4-FFF2-40B4-BE49-F238E27FC236}">
              <a16:creationId xmlns:a16="http://schemas.microsoft.com/office/drawing/2014/main" id="{B81DB486-B719-49C3-9C87-FC18FBCCB523}"/>
            </a:ext>
          </a:extLst>
        </xdr:cNvPr>
        <xdr:cNvCxnSpPr/>
      </xdr:nvCxnSpPr>
      <xdr:spPr>
        <a:xfrm>
          <a:off x="3797300" y="18037629"/>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128270</xdr:rowOff>
    </xdr:from>
    <xdr:to>
      <xdr:col>15</xdr:col>
      <xdr:colOff>101600</xdr:colOff>
      <xdr:row>105</xdr:row>
      <xdr:rowOff>58420</xdr:rowOff>
    </xdr:to>
    <xdr:sp macro="" textlink="">
      <xdr:nvSpPr>
        <xdr:cNvPr id="420" name="楕円 419">
          <a:extLst>
            <a:ext uri="{FF2B5EF4-FFF2-40B4-BE49-F238E27FC236}">
              <a16:creationId xmlns:a16="http://schemas.microsoft.com/office/drawing/2014/main" id="{E7393513-1BA2-4B4B-9204-15C3260FEA74}"/>
            </a:ext>
          </a:extLst>
        </xdr:cNvPr>
        <xdr:cNvSpPr/>
      </xdr:nvSpPr>
      <xdr:spPr>
        <a:xfrm>
          <a:off x="285750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7620</xdr:rowOff>
    </xdr:from>
    <xdr:to>
      <xdr:col>19</xdr:col>
      <xdr:colOff>177800</xdr:colOff>
      <xdr:row>105</xdr:row>
      <xdr:rowOff>35379</xdr:rowOff>
    </xdr:to>
    <xdr:cxnSp macro="">
      <xdr:nvCxnSpPr>
        <xdr:cNvPr id="421" name="直線コネクタ 420">
          <a:extLst>
            <a:ext uri="{FF2B5EF4-FFF2-40B4-BE49-F238E27FC236}">
              <a16:creationId xmlns:a16="http://schemas.microsoft.com/office/drawing/2014/main" id="{50AE4DBC-1F73-4932-9F49-6B1A215E9D44}"/>
            </a:ext>
          </a:extLst>
        </xdr:cNvPr>
        <xdr:cNvCxnSpPr/>
      </xdr:nvCxnSpPr>
      <xdr:spPr>
        <a:xfrm>
          <a:off x="2908300" y="18009870"/>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97245</xdr:rowOff>
    </xdr:from>
    <xdr:to>
      <xdr:col>10</xdr:col>
      <xdr:colOff>165100</xdr:colOff>
      <xdr:row>105</xdr:row>
      <xdr:rowOff>27395</xdr:rowOff>
    </xdr:to>
    <xdr:sp macro="" textlink="">
      <xdr:nvSpPr>
        <xdr:cNvPr id="422" name="楕円 421">
          <a:extLst>
            <a:ext uri="{FF2B5EF4-FFF2-40B4-BE49-F238E27FC236}">
              <a16:creationId xmlns:a16="http://schemas.microsoft.com/office/drawing/2014/main" id="{4BB2D3FB-E8CF-4DD4-B4FD-14A2CE64AA6D}"/>
            </a:ext>
          </a:extLst>
        </xdr:cNvPr>
        <xdr:cNvSpPr/>
      </xdr:nvSpPr>
      <xdr:spPr>
        <a:xfrm>
          <a:off x="1968500" y="1792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148045</xdr:rowOff>
    </xdr:from>
    <xdr:to>
      <xdr:col>15</xdr:col>
      <xdr:colOff>50800</xdr:colOff>
      <xdr:row>105</xdr:row>
      <xdr:rowOff>7620</xdr:rowOff>
    </xdr:to>
    <xdr:cxnSp macro="">
      <xdr:nvCxnSpPr>
        <xdr:cNvPr id="423" name="直線コネクタ 422">
          <a:extLst>
            <a:ext uri="{FF2B5EF4-FFF2-40B4-BE49-F238E27FC236}">
              <a16:creationId xmlns:a16="http://schemas.microsoft.com/office/drawing/2014/main" id="{AD97141E-FDD5-407D-ACF8-C2780353DCEE}"/>
            </a:ext>
          </a:extLst>
        </xdr:cNvPr>
        <xdr:cNvCxnSpPr/>
      </xdr:nvCxnSpPr>
      <xdr:spPr>
        <a:xfrm>
          <a:off x="2019300" y="17978845"/>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66221</xdr:rowOff>
    </xdr:from>
    <xdr:to>
      <xdr:col>6</xdr:col>
      <xdr:colOff>38100</xdr:colOff>
      <xdr:row>104</xdr:row>
      <xdr:rowOff>167821</xdr:rowOff>
    </xdr:to>
    <xdr:sp macro="" textlink="">
      <xdr:nvSpPr>
        <xdr:cNvPr id="424" name="楕円 423">
          <a:extLst>
            <a:ext uri="{FF2B5EF4-FFF2-40B4-BE49-F238E27FC236}">
              <a16:creationId xmlns:a16="http://schemas.microsoft.com/office/drawing/2014/main" id="{DC25FB82-89D9-44E3-8640-B6ED66843A3C}"/>
            </a:ext>
          </a:extLst>
        </xdr:cNvPr>
        <xdr:cNvSpPr/>
      </xdr:nvSpPr>
      <xdr:spPr>
        <a:xfrm>
          <a:off x="1079500" y="1789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117021</xdr:rowOff>
    </xdr:from>
    <xdr:to>
      <xdr:col>10</xdr:col>
      <xdr:colOff>114300</xdr:colOff>
      <xdr:row>104</xdr:row>
      <xdr:rowOff>148045</xdr:rowOff>
    </xdr:to>
    <xdr:cxnSp macro="">
      <xdr:nvCxnSpPr>
        <xdr:cNvPr id="425" name="直線コネクタ 424">
          <a:extLst>
            <a:ext uri="{FF2B5EF4-FFF2-40B4-BE49-F238E27FC236}">
              <a16:creationId xmlns:a16="http://schemas.microsoft.com/office/drawing/2014/main" id="{4199C4FC-A5D5-42B7-B7D6-1C7765251BEC}"/>
            </a:ext>
          </a:extLst>
        </xdr:cNvPr>
        <xdr:cNvCxnSpPr/>
      </xdr:nvCxnSpPr>
      <xdr:spPr>
        <a:xfrm>
          <a:off x="1130300" y="17947821"/>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108329</xdr:rowOff>
    </xdr:from>
    <xdr:ext cx="405111" cy="259045"/>
    <xdr:sp macro="" textlink="">
      <xdr:nvSpPr>
        <xdr:cNvPr id="426" name="n_1aveValue【港湾・漁港】&#10;有形固定資産減価償却率">
          <a:extLst>
            <a:ext uri="{FF2B5EF4-FFF2-40B4-BE49-F238E27FC236}">
              <a16:creationId xmlns:a16="http://schemas.microsoft.com/office/drawing/2014/main" id="{B26825E5-1196-4782-A3F8-D0A35ECF1B53}"/>
            </a:ext>
          </a:extLst>
        </xdr:cNvPr>
        <xdr:cNvSpPr txBox="1"/>
      </xdr:nvSpPr>
      <xdr:spPr>
        <a:xfrm>
          <a:off x="3582044" y="1811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56078</xdr:rowOff>
    </xdr:from>
    <xdr:ext cx="405111" cy="259045"/>
    <xdr:sp macro="" textlink="">
      <xdr:nvSpPr>
        <xdr:cNvPr id="427" name="n_2aveValue【港湾・漁港】&#10;有形固定資産減価償却率">
          <a:extLst>
            <a:ext uri="{FF2B5EF4-FFF2-40B4-BE49-F238E27FC236}">
              <a16:creationId xmlns:a16="http://schemas.microsoft.com/office/drawing/2014/main" id="{90213352-E30A-4B06-B438-B7D4FA7589BB}"/>
            </a:ext>
          </a:extLst>
        </xdr:cNvPr>
        <xdr:cNvSpPr txBox="1"/>
      </xdr:nvSpPr>
      <xdr:spPr>
        <a:xfrm>
          <a:off x="2705744" y="1805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62609</xdr:rowOff>
    </xdr:from>
    <xdr:ext cx="405111" cy="259045"/>
    <xdr:sp macro="" textlink="">
      <xdr:nvSpPr>
        <xdr:cNvPr id="428" name="n_3aveValue【港湾・漁港】&#10;有形固定資産減価償却率">
          <a:extLst>
            <a:ext uri="{FF2B5EF4-FFF2-40B4-BE49-F238E27FC236}">
              <a16:creationId xmlns:a16="http://schemas.microsoft.com/office/drawing/2014/main" id="{F5753AD3-F68A-4ECC-AFFE-386EA9AC954C}"/>
            </a:ext>
          </a:extLst>
        </xdr:cNvPr>
        <xdr:cNvSpPr txBox="1"/>
      </xdr:nvSpPr>
      <xdr:spPr>
        <a:xfrm>
          <a:off x="1816744" y="1806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44648</xdr:rowOff>
    </xdr:from>
    <xdr:ext cx="405111" cy="259045"/>
    <xdr:sp macro="" textlink="">
      <xdr:nvSpPr>
        <xdr:cNvPr id="429" name="n_4aveValue【港湾・漁港】&#10;有形固定資産減価償却率">
          <a:extLst>
            <a:ext uri="{FF2B5EF4-FFF2-40B4-BE49-F238E27FC236}">
              <a16:creationId xmlns:a16="http://schemas.microsoft.com/office/drawing/2014/main" id="{5CE9672A-A2C6-4F91-B411-BFED8C38DC24}"/>
            </a:ext>
          </a:extLst>
        </xdr:cNvPr>
        <xdr:cNvSpPr txBox="1"/>
      </xdr:nvSpPr>
      <xdr:spPr>
        <a:xfrm>
          <a:off x="927744" y="1821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102706</xdr:rowOff>
    </xdr:from>
    <xdr:ext cx="405111" cy="259045"/>
    <xdr:sp macro="" textlink="">
      <xdr:nvSpPr>
        <xdr:cNvPr id="430" name="n_1mainValue【港湾・漁港】&#10;有形固定資産減価償却率">
          <a:extLst>
            <a:ext uri="{FF2B5EF4-FFF2-40B4-BE49-F238E27FC236}">
              <a16:creationId xmlns:a16="http://schemas.microsoft.com/office/drawing/2014/main" id="{8177E781-5147-4C37-B3BD-DB98F8BA476D}"/>
            </a:ext>
          </a:extLst>
        </xdr:cNvPr>
        <xdr:cNvSpPr txBox="1"/>
      </xdr:nvSpPr>
      <xdr:spPr>
        <a:xfrm>
          <a:off x="3582044" y="1776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74947</xdr:rowOff>
    </xdr:from>
    <xdr:ext cx="405111" cy="259045"/>
    <xdr:sp macro="" textlink="">
      <xdr:nvSpPr>
        <xdr:cNvPr id="431" name="n_2mainValue【港湾・漁港】&#10;有形固定資産減価償却率">
          <a:extLst>
            <a:ext uri="{FF2B5EF4-FFF2-40B4-BE49-F238E27FC236}">
              <a16:creationId xmlns:a16="http://schemas.microsoft.com/office/drawing/2014/main" id="{502D3FD7-5392-4EE3-A3DA-E91B3B76207A}"/>
            </a:ext>
          </a:extLst>
        </xdr:cNvPr>
        <xdr:cNvSpPr txBox="1"/>
      </xdr:nvSpPr>
      <xdr:spPr>
        <a:xfrm>
          <a:off x="270574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43922</xdr:rowOff>
    </xdr:from>
    <xdr:ext cx="405111" cy="259045"/>
    <xdr:sp macro="" textlink="">
      <xdr:nvSpPr>
        <xdr:cNvPr id="432" name="n_3mainValue【港湾・漁港】&#10;有形固定資産減価償却率">
          <a:extLst>
            <a:ext uri="{FF2B5EF4-FFF2-40B4-BE49-F238E27FC236}">
              <a16:creationId xmlns:a16="http://schemas.microsoft.com/office/drawing/2014/main" id="{F54E3519-EDF5-4D46-B6E5-FE684C21226E}"/>
            </a:ext>
          </a:extLst>
        </xdr:cNvPr>
        <xdr:cNvSpPr txBox="1"/>
      </xdr:nvSpPr>
      <xdr:spPr>
        <a:xfrm>
          <a:off x="1816744" y="1770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12898</xdr:rowOff>
    </xdr:from>
    <xdr:ext cx="405111" cy="259045"/>
    <xdr:sp macro="" textlink="">
      <xdr:nvSpPr>
        <xdr:cNvPr id="433" name="n_4mainValue【港湾・漁港】&#10;有形固定資産減価償却率">
          <a:extLst>
            <a:ext uri="{FF2B5EF4-FFF2-40B4-BE49-F238E27FC236}">
              <a16:creationId xmlns:a16="http://schemas.microsoft.com/office/drawing/2014/main" id="{5610C11E-45D2-408F-B1ED-E94FA2FB6125}"/>
            </a:ext>
          </a:extLst>
        </xdr:cNvPr>
        <xdr:cNvSpPr txBox="1"/>
      </xdr:nvSpPr>
      <xdr:spPr>
        <a:xfrm>
          <a:off x="927744" y="17672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D9D913BD-7E79-4667-9E7A-587C4FB23C5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38B30808-E0D1-4B43-A077-8C87BA133CA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BD23F2B2-D2AB-40D7-A3EF-670CD9D8E9B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0DF2E043-341B-4220-8DE9-D0BF60F43FB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E4871E4F-178C-4063-BD63-3C529C2F683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09EB30E7-2E4C-4067-9C32-8BFE0286434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683975BD-198D-47C0-8676-66F2C664C91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3AC263C1-72CA-40D4-B2E2-302AE239CCF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1FC5AD60-ECD7-4A47-9FE7-80262D24B0D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2416585F-B70B-4B03-B12F-B256278786B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C4932758-BEA9-4ABA-B938-7D92923771A1}"/>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5" name="テキスト ボックス 444">
          <a:extLst>
            <a:ext uri="{FF2B5EF4-FFF2-40B4-BE49-F238E27FC236}">
              <a16:creationId xmlns:a16="http://schemas.microsoft.com/office/drawing/2014/main" id="{F330BC5C-9CCC-4AC4-A437-0754A3DE7125}"/>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A9FF72B6-B248-4271-946A-A72071F5D2E4}"/>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47" name="テキスト ボックス 446">
          <a:extLst>
            <a:ext uri="{FF2B5EF4-FFF2-40B4-BE49-F238E27FC236}">
              <a16:creationId xmlns:a16="http://schemas.microsoft.com/office/drawing/2014/main" id="{B3FB840A-3973-4A70-84B3-73D8E73E62F9}"/>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DD1FA021-0822-4F51-89D3-4590E126E83B}"/>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9" name="テキスト ボックス 448">
          <a:extLst>
            <a:ext uri="{FF2B5EF4-FFF2-40B4-BE49-F238E27FC236}">
              <a16:creationId xmlns:a16="http://schemas.microsoft.com/office/drawing/2014/main" id="{C4F455DF-A3F4-47C7-8F36-99DE5A01A2AD}"/>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8F8F4A3E-2AEB-4A71-B3A7-E8859A470BB1}"/>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1" name="テキスト ボックス 450">
          <a:extLst>
            <a:ext uri="{FF2B5EF4-FFF2-40B4-BE49-F238E27FC236}">
              <a16:creationId xmlns:a16="http://schemas.microsoft.com/office/drawing/2014/main" id="{C62C3491-FDFB-43EE-A192-F554D6232DE4}"/>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59E79BEC-EE0C-43F3-BBCD-E4BB9239FD1C}"/>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53" name="テキスト ボックス 452">
          <a:extLst>
            <a:ext uri="{FF2B5EF4-FFF2-40B4-BE49-F238E27FC236}">
              <a16:creationId xmlns:a16="http://schemas.microsoft.com/office/drawing/2014/main" id="{DA1A71A4-54B9-446D-AC2F-67FE62109339}"/>
            </a:ext>
          </a:extLst>
        </xdr:cNvPr>
        <xdr:cNvSpPr txBox="1"/>
      </xdr:nvSpPr>
      <xdr:spPr>
        <a:xfrm>
          <a:off x="5918428" y="1700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3EE1A6CA-24B4-44D5-A950-C75715D6ACE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5" name="テキスト ボックス 454">
          <a:extLst>
            <a:ext uri="{FF2B5EF4-FFF2-40B4-BE49-F238E27FC236}">
              <a16:creationId xmlns:a16="http://schemas.microsoft.com/office/drawing/2014/main" id="{F0B93743-740A-4662-B7F4-BF335D1EB0A7}"/>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a:extLst>
            <a:ext uri="{FF2B5EF4-FFF2-40B4-BE49-F238E27FC236}">
              <a16:creationId xmlns:a16="http://schemas.microsoft.com/office/drawing/2014/main" id="{8BB6069B-D13A-442A-9550-96601FFB1C1B}"/>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106935</xdr:rowOff>
    </xdr:from>
    <xdr:to>
      <xdr:col>54</xdr:col>
      <xdr:colOff>189865</xdr:colOff>
      <xdr:row>108</xdr:row>
      <xdr:rowOff>150871</xdr:rowOff>
    </xdr:to>
    <xdr:cxnSp macro="">
      <xdr:nvCxnSpPr>
        <xdr:cNvPr id="457" name="直線コネクタ 456">
          <a:extLst>
            <a:ext uri="{FF2B5EF4-FFF2-40B4-BE49-F238E27FC236}">
              <a16:creationId xmlns:a16="http://schemas.microsoft.com/office/drawing/2014/main" id="{1F8FDB56-7D84-4663-B5B6-02AEA0D0A765}"/>
            </a:ext>
          </a:extLst>
        </xdr:cNvPr>
        <xdr:cNvCxnSpPr/>
      </xdr:nvCxnSpPr>
      <xdr:spPr>
        <a:xfrm flipV="1">
          <a:off x="10476865" y="17251935"/>
          <a:ext cx="0" cy="1415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154698</xdr:rowOff>
    </xdr:from>
    <xdr:ext cx="469744" cy="259045"/>
    <xdr:sp macro="" textlink="">
      <xdr:nvSpPr>
        <xdr:cNvPr id="458" name="【港湾・漁港】&#10;一人当たり有形固定資産（償却資産）額最小値テキスト">
          <a:extLst>
            <a:ext uri="{FF2B5EF4-FFF2-40B4-BE49-F238E27FC236}">
              <a16:creationId xmlns:a16="http://schemas.microsoft.com/office/drawing/2014/main" id="{06B3B260-59D1-4072-B99F-7B5D4CF39605}"/>
            </a:ext>
          </a:extLst>
        </xdr:cNvPr>
        <xdr:cNvSpPr txBox="1"/>
      </xdr:nvSpPr>
      <xdr:spPr>
        <a:xfrm>
          <a:off x="10515600" y="18671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150871</xdr:rowOff>
    </xdr:from>
    <xdr:to>
      <xdr:col>55</xdr:col>
      <xdr:colOff>88900</xdr:colOff>
      <xdr:row>108</xdr:row>
      <xdr:rowOff>150871</xdr:rowOff>
    </xdr:to>
    <xdr:cxnSp macro="">
      <xdr:nvCxnSpPr>
        <xdr:cNvPr id="459" name="直線コネクタ 458">
          <a:extLst>
            <a:ext uri="{FF2B5EF4-FFF2-40B4-BE49-F238E27FC236}">
              <a16:creationId xmlns:a16="http://schemas.microsoft.com/office/drawing/2014/main" id="{64100594-2858-4655-9D86-B51BD162DDC8}"/>
            </a:ext>
          </a:extLst>
        </xdr:cNvPr>
        <xdr:cNvCxnSpPr/>
      </xdr:nvCxnSpPr>
      <xdr:spPr>
        <a:xfrm>
          <a:off x="10388600" y="18667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53612</xdr:rowOff>
    </xdr:from>
    <xdr:ext cx="690189" cy="259045"/>
    <xdr:sp macro="" textlink="">
      <xdr:nvSpPr>
        <xdr:cNvPr id="460" name="【港湾・漁港】&#10;一人当たり有形固定資産（償却資産）額最大値テキスト">
          <a:extLst>
            <a:ext uri="{FF2B5EF4-FFF2-40B4-BE49-F238E27FC236}">
              <a16:creationId xmlns:a16="http://schemas.microsoft.com/office/drawing/2014/main" id="{7259F84B-6AF8-4AA8-89BB-970BCD3A4BD8}"/>
            </a:ext>
          </a:extLst>
        </xdr:cNvPr>
        <xdr:cNvSpPr txBox="1"/>
      </xdr:nvSpPr>
      <xdr:spPr>
        <a:xfrm>
          <a:off x="10515600" y="170271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3,719,333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106935</xdr:rowOff>
    </xdr:from>
    <xdr:to>
      <xdr:col>55</xdr:col>
      <xdr:colOff>88900</xdr:colOff>
      <xdr:row>100</xdr:row>
      <xdr:rowOff>106935</xdr:rowOff>
    </xdr:to>
    <xdr:cxnSp macro="">
      <xdr:nvCxnSpPr>
        <xdr:cNvPr id="461" name="直線コネクタ 460">
          <a:extLst>
            <a:ext uri="{FF2B5EF4-FFF2-40B4-BE49-F238E27FC236}">
              <a16:creationId xmlns:a16="http://schemas.microsoft.com/office/drawing/2014/main" id="{67F7C4A8-305A-4CB5-BA5B-D0DBD3CB0AB8}"/>
            </a:ext>
          </a:extLst>
        </xdr:cNvPr>
        <xdr:cNvCxnSpPr/>
      </xdr:nvCxnSpPr>
      <xdr:spPr>
        <a:xfrm>
          <a:off x="10388600" y="17251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160428</xdr:rowOff>
    </xdr:from>
    <xdr:ext cx="599010" cy="259045"/>
    <xdr:sp macro="" textlink="">
      <xdr:nvSpPr>
        <xdr:cNvPr id="462" name="【港湾・漁港】&#10;一人当たり有形固定資産（償却資産）額平均値テキスト">
          <a:extLst>
            <a:ext uri="{FF2B5EF4-FFF2-40B4-BE49-F238E27FC236}">
              <a16:creationId xmlns:a16="http://schemas.microsoft.com/office/drawing/2014/main" id="{9C0249E3-896C-4BED-8C5B-71CE90B11879}"/>
            </a:ext>
          </a:extLst>
        </xdr:cNvPr>
        <xdr:cNvSpPr txBox="1"/>
      </xdr:nvSpPr>
      <xdr:spPr>
        <a:xfrm>
          <a:off x="10515600" y="181626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805,638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137551</xdr:rowOff>
    </xdr:from>
    <xdr:to>
      <xdr:col>55</xdr:col>
      <xdr:colOff>50800</xdr:colOff>
      <xdr:row>107</xdr:row>
      <xdr:rowOff>67701</xdr:rowOff>
    </xdr:to>
    <xdr:sp macro="" textlink="">
      <xdr:nvSpPr>
        <xdr:cNvPr id="463" name="フローチャート: 判断 462">
          <a:extLst>
            <a:ext uri="{FF2B5EF4-FFF2-40B4-BE49-F238E27FC236}">
              <a16:creationId xmlns:a16="http://schemas.microsoft.com/office/drawing/2014/main" id="{940F37BE-68A0-481D-9F14-DE4AA8B9B056}"/>
            </a:ext>
          </a:extLst>
        </xdr:cNvPr>
        <xdr:cNvSpPr/>
      </xdr:nvSpPr>
      <xdr:spPr>
        <a:xfrm>
          <a:off x="10426700" y="18311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153508</xdr:rowOff>
    </xdr:from>
    <xdr:to>
      <xdr:col>50</xdr:col>
      <xdr:colOff>165100</xdr:colOff>
      <xdr:row>107</xdr:row>
      <xdr:rowOff>83658</xdr:rowOff>
    </xdr:to>
    <xdr:sp macro="" textlink="">
      <xdr:nvSpPr>
        <xdr:cNvPr id="464" name="フローチャート: 判断 463">
          <a:extLst>
            <a:ext uri="{FF2B5EF4-FFF2-40B4-BE49-F238E27FC236}">
              <a16:creationId xmlns:a16="http://schemas.microsoft.com/office/drawing/2014/main" id="{6B63CF55-487E-4CA5-96E2-23CE612C9FD7}"/>
            </a:ext>
          </a:extLst>
        </xdr:cNvPr>
        <xdr:cNvSpPr/>
      </xdr:nvSpPr>
      <xdr:spPr>
        <a:xfrm>
          <a:off x="9588500" y="18327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153191</xdr:rowOff>
    </xdr:from>
    <xdr:to>
      <xdr:col>46</xdr:col>
      <xdr:colOff>38100</xdr:colOff>
      <xdr:row>107</xdr:row>
      <xdr:rowOff>83341</xdr:rowOff>
    </xdr:to>
    <xdr:sp macro="" textlink="">
      <xdr:nvSpPr>
        <xdr:cNvPr id="465" name="フローチャート: 判断 464">
          <a:extLst>
            <a:ext uri="{FF2B5EF4-FFF2-40B4-BE49-F238E27FC236}">
              <a16:creationId xmlns:a16="http://schemas.microsoft.com/office/drawing/2014/main" id="{B64EA502-6785-435C-97CB-1C3C0AD21970}"/>
            </a:ext>
          </a:extLst>
        </xdr:cNvPr>
        <xdr:cNvSpPr/>
      </xdr:nvSpPr>
      <xdr:spPr>
        <a:xfrm>
          <a:off x="8699500" y="18326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9003</xdr:rowOff>
    </xdr:from>
    <xdr:to>
      <xdr:col>41</xdr:col>
      <xdr:colOff>101600</xdr:colOff>
      <xdr:row>107</xdr:row>
      <xdr:rowOff>110603</xdr:rowOff>
    </xdr:to>
    <xdr:sp macro="" textlink="">
      <xdr:nvSpPr>
        <xdr:cNvPr id="466" name="フローチャート: 判断 465">
          <a:extLst>
            <a:ext uri="{FF2B5EF4-FFF2-40B4-BE49-F238E27FC236}">
              <a16:creationId xmlns:a16="http://schemas.microsoft.com/office/drawing/2014/main" id="{2D7CF4A3-DB3C-423A-83B6-2D151AE0B397}"/>
            </a:ext>
          </a:extLst>
        </xdr:cNvPr>
        <xdr:cNvSpPr/>
      </xdr:nvSpPr>
      <xdr:spPr>
        <a:xfrm>
          <a:off x="7810500" y="1835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55332</xdr:rowOff>
    </xdr:from>
    <xdr:to>
      <xdr:col>36</xdr:col>
      <xdr:colOff>165100</xdr:colOff>
      <xdr:row>106</xdr:row>
      <xdr:rowOff>156932</xdr:rowOff>
    </xdr:to>
    <xdr:sp macro="" textlink="">
      <xdr:nvSpPr>
        <xdr:cNvPr id="467" name="フローチャート: 判断 466">
          <a:extLst>
            <a:ext uri="{FF2B5EF4-FFF2-40B4-BE49-F238E27FC236}">
              <a16:creationId xmlns:a16="http://schemas.microsoft.com/office/drawing/2014/main" id="{A469B8A8-0AA9-4E20-9EC5-183FCE442032}"/>
            </a:ext>
          </a:extLst>
        </xdr:cNvPr>
        <xdr:cNvSpPr/>
      </xdr:nvSpPr>
      <xdr:spPr>
        <a:xfrm>
          <a:off x="6921500" y="18229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DB36BAD1-BB60-4194-ACE2-F8B5B0FC61B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92EC6E56-0806-4AAC-944E-A9489FAF7BE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694239B8-845C-49D8-8502-B89A63F03F9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5D47A62B-3AF0-487C-9DD2-48C5C95BBFB7}"/>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B9AA87DB-6FEF-4C4A-9135-E6A4B4CDF6EE}"/>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158567</xdr:rowOff>
    </xdr:from>
    <xdr:to>
      <xdr:col>55</xdr:col>
      <xdr:colOff>50800</xdr:colOff>
      <xdr:row>107</xdr:row>
      <xdr:rowOff>88717</xdr:rowOff>
    </xdr:to>
    <xdr:sp macro="" textlink="">
      <xdr:nvSpPr>
        <xdr:cNvPr id="473" name="楕円 472">
          <a:extLst>
            <a:ext uri="{FF2B5EF4-FFF2-40B4-BE49-F238E27FC236}">
              <a16:creationId xmlns:a16="http://schemas.microsoft.com/office/drawing/2014/main" id="{E97CEFEC-6296-407E-83E4-0CE8AE692746}"/>
            </a:ext>
          </a:extLst>
        </xdr:cNvPr>
        <xdr:cNvSpPr/>
      </xdr:nvSpPr>
      <xdr:spPr>
        <a:xfrm>
          <a:off x="10426700" y="18332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136994</xdr:rowOff>
    </xdr:from>
    <xdr:ext cx="599010" cy="259045"/>
    <xdr:sp macro="" textlink="">
      <xdr:nvSpPr>
        <xdr:cNvPr id="474" name="【港湾・漁港】&#10;一人当たり有形固定資産（償却資産）額該当値テキスト">
          <a:extLst>
            <a:ext uri="{FF2B5EF4-FFF2-40B4-BE49-F238E27FC236}">
              <a16:creationId xmlns:a16="http://schemas.microsoft.com/office/drawing/2014/main" id="{757B9473-394E-47BA-A290-AB504B764F8D}"/>
            </a:ext>
          </a:extLst>
        </xdr:cNvPr>
        <xdr:cNvSpPr txBox="1"/>
      </xdr:nvSpPr>
      <xdr:spPr>
        <a:xfrm>
          <a:off x="10515600" y="18310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165520</xdr:rowOff>
    </xdr:from>
    <xdr:to>
      <xdr:col>50</xdr:col>
      <xdr:colOff>165100</xdr:colOff>
      <xdr:row>107</xdr:row>
      <xdr:rowOff>95670</xdr:rowOff>
    </xdr:to>
    <xdr:sp macro="" textlink="">
      <xdr:nvSpPr>
        <xdr:cNvPr id="475" name="楕円 474">
          <a:extLst>
            <a:ext uri="{FF2B5EF4-FFF2-40B4-BE49-F238E27FC236}">
              <a16:creationId xmlns:a16="http://schemas.microsoft.com/office/drawing/2014/main" id="{CD0BF2CD-B66E-410C-8C6B-146CECA437F3}"/>
            </a:ext>
          </a:extLst>
        </xdr:cNvPr>
        <xdr:cNvSpPr/>
      </xdr:nvSpPr>
      <xdr:spPr>
        <a:xfrm>
          <a:off x="9588500" y="1833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37917</xdr:rowOff>
    </xdr:from>
    <xdr:to>
      <xdr:col>55</xdr:col>
      <xdr:colOff>0</xdr:colOff>
      <xdr:row>107</xdr:row>
      <xdr:rowOff>44870</xdr:rowOff>
    </xdr:to>
    <xdr:cxnSp macro="">
      <xdr:nvCxnSpPr>
        <xdr:cNvPr id="476" name="直線コネクタ 475">
          <a:extLst>
            <a:ext uri="{FF2B5EF4-FFF2-40B4-BE49-F238E27FC236}">
              <a16:creationId xmlns:a16="http://schemas.microsoft.com/office/drawing/2014/main" id="{C2A3F2EF-38D2-4DF5-8A2E-CA32BEA528B7}"/>
            </a:ext>
          </a:extLst>
        </xdr:cNvPr>
        <xdr:cNvCxnSpPr/>
      </xdr:nvCxnSpPr>
      <xdr:spPr>
        <a:xfrm flipV="1">
          <a:off x="9639300" y="18383067"/>
          <a:ext cx="838200" cy="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389</xdr:rowOff>
    </xdr:from>
    <xdr:to>
      <xdr:col>46</xdr:col>
      <xdr:colOff>38100</xdr:colOff>
      <xdr:row>107</xdr:row>
      <xdr:rowOff>101989</xdr:rowOff>
    </xdr:to>
    <xdr:sp macro="" textlink="">
      <xdr:nvSpPr>
        <xdr:cNvPr id="477" name="楕円 476">
          <a:extLst>
            <a:ext uri="{FF2B5EF4-FFF2-40B4-BE49-F238E27FC236}">
              <a16:creationId xmlns:a16="http://schemas.microsoft.com/office/drawing/2014/main" id="{E7707AC5-6AB3-4731-BE39-0532DE379358}"/>
            </a:ext>
          </a:extLst>
        </xdr:cNvPr>
        <xdr:cNvSpPr/>
      </xdr:nvSpPr>
      <xdr:spPr>
        <a:xfrm>
          <a:off x="8699500" y="18345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44870</xdr:rowOff>
    </xdr:from>
    <xdr:to>
      <xdr:col>50</xdr:col>
      <xdr:colOff>114300</xdr:colOff>
      <xdr:row>107</xdr:row>
      <xdr:rowOff>51189</xdr:rowOff>
    </xdr:to>
    <xdr:cxnSp macro="">
      <xdr:nvCxnSpPr>
        <xdr:cNvPr id="478" name="直線コネクタ 477">
          <a:extLst>
            <a:ext uri="{FF2B5EF4-FFF2-40B4-BE49-F238E27FC236}">
              <a16:creationId xmlns:a16="http://schemas.microsoft.com/office/drawing/2014/main" id="{DD8D3D13-D9E3-462A-8D14-E2172FF1F123}"/>
            </a:ext>
          </a:extLst>
        </xdr:cNvPr>
        <xdr:cNvCxnSpPr/>
      </xdr:nvCxnSpPr>
      <xdr:spPr>
        <a:xfrm flipV="1">
          <a:off x="8750300" y="18390020"/>
          <a:ext cx="889000" cy="6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5477</xdr:rowOff>
    </xdr:from>
    <xdr:to>
      <xdr:col>41</xdr:col>
      <xdr:colOff>101600</xdr:colOff>
      <xdr:row>107</xdr:row>
      <xdr:rowOff>107077</xdr:rowOff>
    </xdr:to>
    <xdr:sp macro="" textlink="">
      <xdr:nvSpPr>
        <xdr:cNvPr id="479" name="楕円 478">
          <a:extLst>
            <a:ext uri="{FF2B5EF4-FFF2-40B4-BE49-F238E27FC236}">
              <a16:creationId xmlns:a16="http://schemas.microsoft.com/office/drawing/2014/main" id="{7F7E845C-92E8-402E-BFFC-AB40E5B4209F}"/>
            </a:ext>
          </a:extLst>
        </xdr:cNvPr>
        <xdr:cNvSpPr/>
      </xdr:nvSpPr>
      <xdr:spPr>
        <a:xfrm>
          <a:off x="7810500" y="18350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51189</xdr:rowOff>
    </xdr:from>
    <xdr:to>
      <xdr:col>45</xdr:col>
      <xdr:colOff>177800</xdr:colOff>
      <xdr:row>107</xdr:row>
      <xdr:rowOff>56277</xdr:rowOff>
    </xdr:to>
    <xdr:cxnSp macro="">
      <xdr:nvCxnSpPr>
        <xdr:cNvPr id="480" name="直線コネクタ 479">
          <a:extLst>
            <a:ext uri="{FF2B5EF4-FFF2-40B4-BE49-F238E27FC236}">
              <a16:creationId xmlns:a16="http://schemas.microsoft.com/office/drawing/2014/main" id="{C741A53F-DE20-43A3-859C-3FA9BEC36DFC}"/>
            </a:ext>
          </a:extLst>
        </xdr:cNvPr>
        <xdr:cNvCxnSpPr/>
      </xdr:nvCxnSpPr>
      <xdr:spPr>
        <a:xfrm flipV="1">
          <a:off x="7861300" y="18396339"/>
          <a:ext cx="889000" cy="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9240</xdr:rowOff>
    </xdr:from>
    <xdr:to>
      <xdr:col>36</xdr:col>
      <xdr:colOff>165100</xdr:colOff>
      <xdr:row>107</xdr:row>
      <xdr:rowOff>110840</xdr:rowOff>
    </xdr:to>
    <xdr:sp macro="" textlink="">
      <xdr:nvSpPr>
        <xdr:cNvPr id="481" name="楕円 480">
          <a:extLst>
            <a:ext uri="{FF2B5EF4-FFF2-40B4-BE49-F238E27FC236}">
              <a16:creationId xmlns:a16="http://schemas.microsoft.com/office/drawing/2014/main" id="{5B4ABC07-85F6-4089-93E9-C1950837B863}"/>
            </a:ext>
          </a:extLst>
        </xdr:cNvPr>
        <xdr:cNvSpPr/>
      </xdr:nvSpPr>
      <xdr:spPr>
        <a:xfrm>
          <a:off x="6921500" y="1835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56277</xdr:rowOff>
    </xdr:from>
    <xdr:to>
      <xdr:col>41</xdr:col>
      <xdr:colOff>50800</xdr:colOff>
      <xdr:row>107</xdr:row>
      <xdr:rowOff>60040</xdr:rowOff>
    </xdr:to>
    <xdr:cxnSp macro="">
      <xdr:nvCxnSpPr>
        <xdr:cNvPr id="482" name="直線コネクタ 481">
          <a:extLst>
            <a:ext uri="{FF2B5EF4-FFF2-40B4-BE49-F238E27FC236}">
              <a16:creationId xmlns:a16="http://schemas.microsoft.com/office/drawing/2014/main" id="{39F60C9F-B1D2-4F1B-AE83-7037B813AC32}"/>
            </a:ext>
          </a:extLst>
        </xdr:cNvPr>
        <xdr:cNvCxnSpPr/>
      </xdr:nvCxnSpPr>
      <xdr:spPr>
        <a:xfrm flipV="1">
          <a:off x="6972300" y="18401427"/>
          <a:ext cx="889000" cy="3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100185</xdr:rowOff>
    </xdr:from>
    <xdr:ext cx="599010" cy="259045"/>
    <xdr:sp macro="" textlink="">
      <xdr:nvSpPr>
        <xdr:cNvPr id="483" name="n_1aveValue【港湾・漁港】&#10;一人当たり有形固定資産（償却資産）額">
          <a:extLst>
            <a:ext uri="{FF2B5EF4-FFF2-40B4-BE49-F238E27FC236}">
              <a16:creationId xmlns:a16="http://schemas.microsoft.com/office/drawing/2014/main" id="{8ED99BFE-0BD6-4F2C-9BB3-FDE466A5F7DE}"/>
            </a:ext>
          </a:extLst>
        </xdr:cNvPr>
        <xdr:cNvSpPr txBox="1"/>
      </xdr:nvSpPr>
      <xdr:spPr>
        <a:xfrm>
          <a:off x="9327095" y="18102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99868</xdr:rowOff>
    </xdr:from>
    <xdr:ext cx="599010" cy="259045"/>
    <xdr:sp macro="" textlink="">
      <xdr:nvSpPr>
        <xdr:cNvPr id="484" name="n_2aveValue【港湾・漁港】&#10;一人当たり有形固定資産（償却資産）額">
          <a:extLst>
            <a:ext uri="{FF2B5EF4-FFF2-40B4-BE49-F238E27FC236}">
              <a16:creationId xmlns:a16="http://schemas.microsoft.com/office/drawing/2014/main" id="{CD0BEFF7-973C-449A-8C7C-3DD15BB5656B}"/>
            </a:ext>
          </a:extLst>
        </xdr:cNvPr>
        <xdr:cNvSpPr txBox="1"/>
      </xdr:nvSpPr>
      <xdr:spPr>
        <a:xfrm>
          <a:off x="8450795" y="18102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101730</xdr:rowOff>
    </xdr:from>
    <xdr:ext cx="599010" cy="259045"/>
    <xdr:sp macro="" textlink="">
      <xdr:nvSpPr>
        <xdr:cNvPr id="485" name="n_3aveValue【港湾・漁港】&#10;一人当たり有形固定資産（償却資産）額">
          <a:extLst>
            <a:ext uri="{FF2B5EF4-FFF2-40B4-BE49-F238E27FC236}">
              <a16:creationId xmlns:a16="http://schemas.microsoft.com/office/drawing/2014/main" id="{F23CB853-77D8-4A17-AA1F-E23EF06E98E9}"/>
            </a:ext>
          </a:extLst>
        </xdr:cNvPr>
        <xdr:cNvSpPr txBox="1"/>
      </xdr:nvSpPr>
      <xdr:spPr>
        <a:xfrm>
          <a:off x="7561795" y="18446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105</xdr:row>
      <xdr:rowOff>2009</xdr:rowOff>
    </xdr:from>
    <xdr:ext cx="690189" cy="259045"/>
    <xdr:sp macro="" textlink="">
      <xdr:nvSpPr>
        <xdr:cNvPr id="486" name="n_4aveValue【港湾・漁港】&#10;一人当たり有形固定資産（償却資産）額">
          <a:extLst>
            <a:ext uri="{FF2B5EF4-FFF2-40B4-BE49-F238E27FC236}">
              <a16:creationId xmlns:a16="http://schemas.microsoft.com/office/drawing/2014/main" id="{9A916CDF-AAB8-4FAF-B2F7-427CBC7275AB}"/>
            </a:ext>
          </a:extLst>
        </xdr:cNvPr>
        <xdr:cNvSpPr txBox="1"/>
      </xdr:nvSpPr>
      <xdr:spPr>
        <a:xfrm>
          <a:off x="6627205" y="180042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86797</xdr:rowOff>
    </xdr:from>
    <xdr:ext cx="599010" cy="259045"/>
    <xdr:sp macro="" textlink="">
      <xdr:nvSpPr>
        <xdr:cNvPr id="487" name="n_1mainValue【港湾・漁港】&#10;一人当たり有形固定資産（償却資産）額">
          <a:extLst>
            <a:ext uri="{FF2B5EF4-FFF2-40B4-BE49-F238E27FC236}">
              <a16:creationId xmlns:a16="http://schemas.microsoft.com/office/drawing/2014/main" id="{1A34BB56-4110-42FF-A7F5-AA065FEA22A5}"/>
            </a:ext>
          </a:extLst>
        </xdr:cNvPr>
        <xdr:cNvSpPr txBox="1"/>
      </xdr:nvSpPr>
      <xdr:spPr>
        <a:xfrm>
          <a:off x="9327095" y="18431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93116</xdr:rowOff>
    </xdr:from>
    <xdr:ext cx="599010" cy="259045"/>
    <xdr:sp macro="" textlink="">
      <xdr:nvSpPr>
        <xdr:cNvPr id="488" name="n_2mainValue【港湾・漁港】&#10;一人当たり有形固定資産（償却資産）額">
          <a:extLst>
            <a:ext uri="{FF2B5EF4-FFF2-40B4-BE49-F238E27FC236}">
              <a16:creationId xmlns:a16="http://schemas.microsoft.com/office/drawing/2014/main" id="{CF6D8B77-5A87-4450-8253-0AC42D69AFAF}"/>
            </a:ext>
          </a:extLst>
        </xdr:cNvPr>
        <xdr:cNvSpPr txBox="1"/>
      </xdr:nvSpPr>
      <xdr:spPr>
        <a:xfrm>
          <a:off x="8450795" y="18438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123604</xdr:rowOff>
    </xdr:from>
    <xdr:ext cx="599010" cy="259045"/>
    <xdr:sp macro="" textlink="">
      <xdr:nvSpPr>
        <xdr:cNvPr id="489" name="n_3mainValue【港湾・漁港】&#10;一人当たり有形固定資産（償却資産）額">
          <a:extLst>
            <a:ext uri="{FF2B5EF4-FFF2-40B4-BE49-F238E27FC236}">
              <a16:creationId xmlns:a16="http://schemas.microsoft.com/office/drawing/2014/main" id="{2DB2808A-735F-4685-990E-87EE2DCA4261}"/>
            </a:ext>
          </a:extLst>
        </xdr:cNvPr>
        <xdr:cNvSpPr txBox="1"/>
      </xdr:nvSpPr>
      <xdr:spPr>
        <a:xfrm>
          <a:off x="7561795" y="18125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101967</xdr:rowOff>
    </xdr:from>
    <xdr:ext cx="599010" cy="259045"/>
    <xdr:sp macro="" textlink="">
      <xdr:nvSpPr>
        <xdr:cNvPr id="490" name="n_4mainValue【港湾・漁港】&#10;一人当たり有形固定資産（償却資産）額">
          <a:extLst>
            <a:ext uri="{FF2B5EF4-FFF2-40B4-BE49-F238E27FC236}">
              <a16:creationId xmlns:a16="http://schemas.microsoft.com/office/drawing/2014/main" id="{A399F515-D1E2-4774-9BFA-19896AC089C8}"/>
            </a:ext>
          </a:extLst>
        </xdr:cNvPr>
        <xdr:cNvSpPr txBox="1"/>
      </xdr:nvSpPr>
      <xdr:spPr>
        <a:xfrm>
          <a:off x="6672795" y="18447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1DCB5BE0-0F7F-40B7-A04A-349D41EDA91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4E9565C0-A7A4-4B8E-90F4-54C2937BE60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40B3DE75-F38D-4FA1-9EF7-E6D6A4CFFC7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A262B51F-6F3C-4F18-8380-EEE00EDE741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A12F819B-0B3D-49D1-9084-E98BFE29258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9ABFE62B-45DF-4D65-A934-4EE8EB539FD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6B2B6C11-18E9-4043-96BF-69F30C0E9E5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CD0722C7-81A1-40F5-8DF8-1100E28BE81E}"/>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99" name="正方形/長方形 498">
          <a:extLst>
            <a:ext uri="{FF2B5EF4-FFF2-40B4-BE49-F238E27FC236}">
              <a16:creationId xmlns:a16="http://schemas.microsoft.com/office/drawing/2014/main" id="{F6CAC057-4235-4A53-A90C-A3230E26ADA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0" name="正方形/長方形 499">
          <a:extLst>
            <a:ext uri="{FF2B5EF4-FFF2-40B4-BE49-F238E27FC236}">
              <a16:creationId xmlns:a16="http://schemas.microsoft.com/office/drawing/2014/main" id="{CFFAE7F2-B679-42A8-A195-99BD670A09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1" name="正方形/長方形 500">
          <a:extLst>
            <a:ext uri="{FF2B5EF4-FFF2-40B4-BE49-F238E27FC236}">
              <a16:creationId xmlns:a16="http://schemas.microsoft.com/office/drawing/2014/main" id="{C6CA3E18-3BBB-4FC5-92A5-A8D3F80474F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2" name="正方形/長方形 501">
          <a:extLst>
            <a:ext uri="{FF2B5EF4-FFF2-40B4-BE49-F238E27FC236}">
              <a16:creationId xmlns:a16="http://schemas.microsoft.com/office/drawing/2014/main" id="{E8AC4343-C924-456D-99DE-4F6194A34A0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3" name="正方形/長方形 502">
          <a:extLst>
            <a:ext uri="{FF2B5EF4-FFF2-40B4-BE49-F238E27FC236}">
              <a16:creationId xmlns:a16="http://schemas.microsoft.com/office/drawing/2014/main" id="{C657AA8D-5793-4C8B-B157-9803B6081C1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4" name="正方形/長方形 503">
          <a:extLst>
            <a:ext uri="{FF2B5EF4-FFF2-40B4-BE49-F238E27FC236}">
              <a16:creationId xmlns:a16="http://schemas.microsoft.com/office/drawing/2014/main" id="{21E1C024-361C-4259-B60B-AF52EE7C56A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5" name="正方形/長方形 504">
          <a:extLst>
            <a:ext uri="{FF2B5EF4-FFF2-40B4-BE49-F238E27FC236}">
              <a16:creationId xmlns:a16="http://schemas.microsoft.com/office/drawing/2014/main" id="{23C4E45A-2E80-4AF9-8B17-D9467BC0547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6" name="正方形/長方形 505">
          <a:extLst>
            <a:ext uri="{FF2B5EF4-FFF2-40B4-BE49-F238E27FC236}">
              <a16:creationId xmlns:a16="http://schemas.microsoft.com/office/drawing/2014/main" id="{246E0F8F-C134-4E7E-B23B-F869FC07878C}"/>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342F4CB2-8446-4EA0-9C44-B6D91217949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158004DB-3047-40A3-AC59-84E6F924463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43DECE35-4980-47D9-8E32-E4CCC901627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C8958545-E14C-44DF-8BC8-15FE7DF6A37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ACEC8C5B-36A3-4AC9-8E66-B5529CBE194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892B19BF-E396-4101-853D-43E663BB05C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1615E1F7-ACAF-4822-B59B-6D6162464FF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E0B1DCE3-C070-4B3B-8DE7-4BD358DF89F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7C38035D-DE8F-42AE-89AD-C51F5DDC540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967EB4C4-BF81-4055-B729-0F8F0FD5244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DD95703F-9DF2-49FF-93DC-94DCBF140FC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A2EF533E-2C39-4232-881E-0C3388FB974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61D3BFFE-C384-4F60-9ECB-28C8B7A540CA}"/>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30FF8A3E-F8E4-4C47-A88D-C5CC3AF1346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00BE3A71-6F9D-491E-9159-5572173ED1D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BE02476C-B368-4D62-BAC4-D58C32577F01}"/>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0740F7E4-182F-463D-B776-4145CB55C8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ABB3BC9D-2E72-493B-AD15-8E1C235A234E}"/>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B5338CB1-908C-420F-B986-E3E5A09FA7D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33064A07-CC8B-440F-8990-63094B405B62}"/>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D3601CB1-9070-4138-8338-0A2D2D22497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37905A08-5664-4EC3-810D-1FFF1BD4E2C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1455BBF9-4BAE-415C-B5F4-6F91036A415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C0CD709B-AE47-4737-B0D5-FE754752023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531" name="直線コネクタ 530">
          <a:extLst>
            <a:ext uri="{FF2B5EF4-FFF2-40B4-BE49-F238E27FC236}">
              <a16:creationId xmlns:a16="http://schemas.microsoft.com/office/drawing/2014/main" id="{3D0A86D2-8EF9-4F01-AD97-1242273BEADD}"/>
            </a:ext>
          </a:extLst>
        </xdr:cNvPr>
        <xdr:cNvCxnSpPr/>
      </xdr:nvCxnSpPr>
      <xdr:spPr>
        <a:xfrm flipV="1">
          <a:off x="16318864" y="95935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2" name="【学校施設】&#10;有形固定資産減価償却率最小値テキスト">
          <a:extLst>
            <a:ext uri="{FF2B5EF4-FFF2-40B4-BE49-F238E27FC236}">
              <a16:creationId xmlns:a16="http://schemas.microsoft.com/office/drawing/2014/main" id="{9CB3C6DC-036D-4412-BFA7-CBF84D36AF23}"/>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3" name="直線コネクタ 532">
          <a:extLst>
            <a:ext uri="{FF2B5EF4-FFF2-40B4-BE49-F238E27FC236}">
              <a16:creationId xmlns:a16="http://schemas.microsoft.com/office/drawing/2014/main" id="{D73D8480-9E4D-4BC4-B620-519AD727696A}"/>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32D2FDED-D50F-4120-9A08-F69BC1524A80}"/>
            </a:ext>
          </a:extLst>
        </xdr:cNvPr>
        <xdr:cNvSpPr txBox="1"/>
      </xdr:nvSpPr>
      <xdr:spPr>
        <a:xfrm>
          <a:off x="16357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535" name="直線コネクタ 534">
          <a:extLst>
            <a:ext uri="{FF2B5EF4-FFF2-40B4-BE49-F238E27FC236}">
              <a16:creationId xmlns:a16="http://schemas.microsoft.com/office/drawing/2014/main" id="{09A1ED7C-4B35-4B44-BA2D-D46141FC2A98}"/>
            </a:ext>
          </a:extLst>
        </xdr:cNvPr>
        <xdr:cNvCxnSpPr/>
      </xdr:nvCxnSpPr>
      <xdr:spPr>
        <a:xfrm>
          <a:off x="16230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82567</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323198E0-7B13-4CF5-8012-63576DB610C9}"/>
            </a:ext>
          </a:extLst>
        </xdr:cNvPr>
        <xdr:cNvSpPr txBox="1"/>
      </xdr:nvSpPr>
      <xdr:spPr>
        <a:xfrm>
          <a:off x="16357600" y="10198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537" name="フローチャート: 判断 536">
          <a:extLst>
            <a:ext uri="{FF2B5EF4-FFF2-40B4-BE49-F238E27FC236}">
              <a16:creationId xmlns:a16="http://schemas.microsoft.com/office/drawing/2014/main" id="{F41D5FD7-EAED-482D-90C2-1327BF37CC7A}"/>
            </a:ext>
          </a:extLst>
        </xdr:cNvPr>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538" name="フローチャート: 判断 537">
          <a:extLst>
            <a:ext uri="{FF2B5EF4-FFF2-40B4-BE49-F238E27FC236}">
              <a16:creationId xmlns:a16="http://schemas.microsoft.com/office/drawing/2014/main" id="{8F02BF60-02B0-4D13-AFE7-411364CEC266}"/>
            </a:ext>
          </a:extLst>
        </xdr:cNvPr>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539" name="フローチャート: 判断 538">
          <a:extLst>
            <a:ext uri="{FF2B5EF4-FFF2-40B4-BE49-F238E27FC236}">
              <a16:creationId xmlns:a16="http://schemas.microsoft.com/office/drawing/2014/main" id="{A9A64094-15EE-4B5A-9EF3-87BBA0B79973}"/>
            </a:ext>
          </a:extLst>
        </xdr:cNvPr>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540" name="フローチャート: 判断 539">
          <a:extLst>
            <a:ext uri="{FF2B5EF4-FFF2-40B4-BE49-F238E27FC236}">
              <a16:creationId xmlns:a16="http://schemas.microsoft.com/office/drawing/2014/main" id="{2B28D033-A37E-4A2E-AEDE-1C782688E2D8}"/>
            </a:ext>
          </a:extLst>
        </xdr:cNvPr>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541" name="フローチャート: 判断 540">
          <a:extLst>
            <a:ext uri="{FF2B5EF4-FFF2-40B4-BE49-F238E27FC236}">
              <a16:creationId xmlns:a16="http://schemas.microsoft.com/office/drawing/2014/main" id="{844570D1-ED9A-4C79-811D-47DDC4B5D6A5}"/>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FC241FE2-6C13-4E9E-A193-9F95E5763B1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8D0314AC-5410-4E76-BB62-E086A283849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F82FAEF-14D4-4483-9433-3348E7D7E29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687FADF6-1A3A-404C-B9CB-8025D5C48D9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57C6CB8D-5064-4008-A4A4-D7E6794D49D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21590</xdr:rowOff>
    </xdr:from>
    <xdr:to>
      <xdr:col>85</xdr:col>
      <xdr:colOff>177800</xdr:colOff>
      <xdr:row>61</xdr:row>
      <xdr:rowOff>123190</xdr:rowOff>
    </xdr:to>
    <xdr:sp macro="" textlink="">
      <xdr:nvSpPr>
        <xdr:cNvPr id="547" name="楕円 546">
          <a:extLst>
            <a:ext uri="{FF2B5EF4-FFF2-40B4-BE49-F238E27FC236}">
              <a16:creationId xmlns:a16="http://schemas.microsoft.com/office/drawing/2014/main" id="{3E810B93-3D96-4F48-A3DE-701D008316A6}"/>
            </a:ext>
          </a:extLst>
        </xdr:cNvPr>
        <xdr:cNvSpPr/>
      </xdr:nvSpPr>
      <xdr:spPr>
        <a:xfrm>
          <a:off x="16268700" y="1048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17</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DCF09623-3577-4359-B8C1-7A3CC74650C9}"/>
            </a:ext>
          </a:extLst>
        </xdr:cNvPr>
        <xdr:cNvSpPr txBox="1"/>
      </xdr:nvSpPr>
      <xdr:spPr>
        <a:xfrm>
          <a:off x="16357600" y="1045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166370</xdr:rowOff>
    </xdr:from>
    <xdr:to>
      <xdr:col>81</xdr:col>
      <xdr:colOff>101600</xdr:colOff>
      <xdr:row>61</xdr:row>
      <xdr:rowOff>96520</xdr:rowOff>
    </xdr:to>
    <xdr:sp macro="" textlink="">
      <xdr:nvSpPr>
        <xdr:cNvPr id="549" name="楕円 548">
          <a:extLst>
            <a:ext uri="{FF2B5EF4-FFF2-40B4-BE49-F238E27FC236}">
              <a16:creationId xmlns:a16="http://schemas.microsoft.com/office/drawing/2014/main" id="{96363731-6360-4CBE-A514-404D418CDBDD}"/>
            </a:ext>
          </a:extLst>
        </xdr:cNvPr>
        <xdr:cNvSpPr/>
      </xdr:nvSpPr>
      <xdr:spPr>
        <a:xfrm>
          <a:off x="15430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45720</xdr:rowOff>
    </xdr:from>
    <xdr:to>
      <xdr:col>85</xdr:col>
      <xdr:colOff>127000</xdr:colOff>
      <xdr:row>61</xdr:row>
      <xdr:rowOff>72390</xdr:rowOff>
    </xdr:to>
    <xdr:cxnSp macro="">
      <xdr:nvCxnSpPr>
        <xdr:cNvPr id="550" name="直線コネクタ 549">
          <a:extLst>
            <a:ext uri="{FF2B5EF4-FFF2-40B4-BE49-F238E27FC236}">
              <a16:creationId xmlns:a16="http://schemas.microsoft.com/office/drawing/2014/main" id="{ABD598F5-DFB2-48C8-80EA-AB1944BF6F30}"/>
            </a:ext>
          </a:extLst>
        </xdr:cNvPr>
        <xdr:cNvCxnSpPr/>
      </xdr:nvCxnSpPr>
      <xdr:spPr>
        <a:xfrm>
          <a:off x="15481300" y="1050417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154940</xdr:rowOff>
    </xdr:from>
    <xdr:to>
      <xdr:col>76</xdr:col>
      <xdr:colOff>165100</xdr:colOff>
      <xdr:row>61</xdr:row>
      <xdr:rowOff>85090</xdr:rowOff>
    </xdr:to>
    <xdr:sp macro="" textlink="">
      <xdr:nvSpPr>
        <xdr:cNvPr id="551" name="楕円 550">
          <a:extLst>
            <a:ext uri="{FF2B5EF4-FFF2-40B4-BE49-F238E27FC236}">
              <a16:creationId xmlns:a16="http://schemas.microsoft.com/office/drawing/2014/main" id="{5E30F6C7-95CA-44CC-A2E2-10B75DD5F979}"/>
            </a:ext>
          </a:extLst>
        </xdr:cNvPr>
        <xdr:cNvSpPr/>
      </xdr:nvSpPr>
      <xdr:spPr>
        <a:xfrm>
          <a:off x="14541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34290</xdr:rowOff>
    </xdr:from>
    <xdr:to>
      <xdr:col>81</xdr:col>
      <xdr:colOff>50800</xdr:colOff>
      <xdr:row>61</xdr:row>
      <xdr:rowOff>45720</xdr:rowOff>
    </xdr:to>
    <xdr:cxnSp macro="">
      <xdr:nvCxnSpPr>
        <xdr:cNvPr id="552" name="直線コネクタ 551">
          <a:extLst>
            <a:ext uri="{FF2B5EF4-FFF2-40B4-BE49-F238E27FC236}">
              <a16:creationId xmlns:a16="http://schemas.microsoft.com/office/drawing/2014/main" id="{DAF3D3A4-47C5-4A65-A3A5-2E3A9ED30EE7}"/>
            </a:ext>
          </a:extLst>
        </xdr:cNvPr>
        <xdr:cNvCxnSpPr/>
      </xdr:nvCxnSpPr>
      <xdr:spPr>
        <a:xfrm>
          <a:off x="14592300" y="1049274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130175</xdr:rowOff>
    </xdr:from>
    <xdr:to>
      <xdr:col>72</xdr:col>
      <xdr:colOff>38100</xdr:colOff>
      <xdr:row>61</xdr:row>
      <xdr:rowOff>60325</xdr:rowOff>
    </xdr:to>
    <xdr:sp macro="" textlink="">
      <xdr:nvSpPr>
        <xdr:cNvPr id="553" name="楕円 552">
          <a:extLst>
            <a:ext uri="{FF2B5EF4-FFF2-40B4-BE49-F238E27FC236}">
              <a16:creationId xmlns:a16="http://schemas.microsoft.com/office/drawing/2014/main" id="{7471A739-727D-43CA-8F81-94044CDA3A81}"/>
            </a:ext>
          </a:extLst>
        </xdr:cNvPr>
        <xdr:cNvSpPr/>
      </xdr:nvSpPr>
      <xdr:spPr>
        <a:xfrm>
          <a:off x="1365250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9525</xdr:rowOff>
    </xdr:from>
    <xdr:to>
      <xdr:col>76</xdr:col>
      <xdr:colOff>114300</xdr:colOff>
      <xdr:row>61</xdr:row>
      <xdr:rowOff>34290</xdr:rowOff>
    </xdr:to>
    <xdr:cxnSp macro="">
      <xdr:nvCxnSpPr>
        <xdr:cNvPr id="554" name="直線コネクタ 553">
          <a:extLst>
            <a:ext uri="{FF2B5EF4-FFF2-40B4-BE49-F238E27FC236}">
              <a16:creationId xmlns:a16="http://schemas.microsoft.com/office/drawing/2014/main" id="{7CAC63B8-80FE-4763-8DC7-1FB018638565}"/>
            </a:ext>
          </a:extLst>
        </xdr:cNvPr>
        <xdr:cNvCxnSpPr/>
      </xdr:nvCxnSpPr>
      <xdr:spPr>
        <a:xfrm>
          <a:off x="13703300" y="1046797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97790</xdr:rowOff>
    </xdr:from>
    <xdr:to>
      <xdr:col>67</xdr:col>
      <xdr:colOff>101600</xdr:colOff>
      <xdr:row>61</xdr:row>
      <xdr:rowOff>27940</xdr:rowOff>
    </xdr:to>
    <xdr:sp macro="" textlink="">
      <xdr:nvSpPr>
        <xdr:cNvPr id="555" name="楕円 554">
          <a:extLst>
            <a:ext uri="{FF2B5EF4-FFF2-40B4-BE49-F238E27FC236}">
              <a16:creationId xmlns:a16="http://schemas.microsoft.com/office/drawing/2014/main" id="{BF84E67F-B6AC-4494-B4F9-9E4F8EC5EBA7}"/>
            </a:ext>
          </a:extLst>
        </xdr:cNvPr>
        <xdr:cNvSpPr/>
      </xdr:nvSpPr>
      <xdr:spPr>
        <a:xfrm>
          <a:off x="12763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148590</xdr:rowOff>
    </xdr:from>
    <xdr:to>
      <xdr:col>71</xdr:col>
      <xdr:colOff>177800</xdr:colOff>
      <xdr:row>61</xdr:row>
      <xdr:rowOff>9525</xdr:rowOff>
    </xdr:to>
    <xdr:cxnSp macro="">
      <xdr:nvCxnSpPr>
        <xdr:cNvPr id="556" name="直線コネクタ 555">
          <a:extLst>
            <a:ext uri="{FF2B5EF4-FFF2-40B4-BE49-F238E27FC236}">
              <a16:creationId xmlns:a16="http://schemas.microsoft.com/office/drawing/2014/main" id="{8FCDE77D-153D-41B8-A8DC-57A4B804410D}"/>
            </a:ext>
          </a:extLst>
        </xdr:cNvPr>
        <xdr:cNvCxnSpPr/>
      </xdr:nvCxnSpPr>
      <xdr:spPr>
        <a:xfrm>
          <a:off x="12814300" y="1043559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143527</xdr:rowOff>
    </xdr:from>
    <xdr:ext cx="405111" cy="259045"/>
    <xdr:sp macro="" textlink="">
      <xdr:nvSpPr>
        <xdr:cNvPr id="557" name="n_1aveValue【学校施設】&#10;有形固定資産減価償却率">
          <a:extLst>
            <a:ext uri="{FF2B5EF4-FFF2-40B4-BE49-F238E27FC236}">
              <a16:creationId xmlns:a16="http://schemas.microsoft.com/office/drawing/2014/main" id="{D031E909-9BF2-4B6E-8A2D-45455EBB03FA}"/>
            </a:ext>
          </a:extLst>
        </xdr:cNvPr>
        <xdr:cNvSpPr txBox="1"/>
      </xdr:nvSpPr>
      <xdr:spPr>
        <a:xfrm>
          <a:off x="15266044"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558" name="n_2aveValue【学校施設】&#10;有形固定資産減価償却率">
          <a:extLst>
            <a:ext uri="{FF2B5EF4-FFF2-40B4-BE49-F238E27FC236}">
              <a16:creationId xmlns:a16="http://schemas.microsoft.com/office/drawing/2014/main" id="{AAE91EEF-AC9F-401D-A59C-24E01F440FB8}"/>
            </a:ext>
          </a:extLst>
        </xdr:cNvPr>
        <xdr:cNvSpPr txBox="1"/>
      </xdr:nvSpPr>
      <xdr:spPr>
        <a:xfrm>
          <a:off x="14389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116857</xdr:rowOff>
    </xdr:from>
    <xdr:ext cx="405111" cy="259045"/>
    <xdr:sp macro="" textlink="">
      <xdr:nvSpPr>
        <xdr:cNvPr id="559" name="n_3aveValue【学校施設】&#10;有形固定資産減価償却率">
          <a:extLst>
            <a:ext uri="{FF2B5EF4-FFF2-40B4-BE49-F238E27FC236}">
              <a16:creationId xmlns:a16="http://schemas.microsoft.com/office/drawing/2014/main" id="{D0CA0FBE-A523-4413-8A76-B7111B32A1BE}"/>
            </a:ext>
          </a:extLst>
        </xdr:cNvPr>
        <xdr:cNvSpPr txBox="1"/>
      </xdr:nvSpPr>
      <xdr:spPr>
        <a:xfrm>
          <a:off x="13500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560" name="n_4aveValue【学校施設】&#10;有形固定資産減価償却率">
          <a:extLst>
            <a:ext uri="{FF2B5EF4-FFF2-40B4-BE49-F238E27FC236}">
              <a16:creationId xmlns:a16="http://schemas.microsoft.com/office/drawing/2014/main" id="{F9483827-925A-4760-8EE4-584935BF2AB6}"/>
            </a:ext>
          </a:extLst>
        </xdr:cNvPr>
        <xdr:cNvSpPr txBox="1"/>
      </xdr:nvSpPr>
      <xdr:spPr>
        <a:xfrm>
          <a:off x="12611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87647</xdr:rowOff>
    </xdr:from>
    <xdr:ext cx="405111" cy="259045"/>
    <xdr:sp macro="" textlink="">
      <xdr:nvSpPr>
        <xdr:cNvPr id="561" name="n_1mainValue【学校施設】&#10;有形固定資産減価償却率">
          <a:extLst>
            <a:ext uri="{FF2B5EF4-FFF2-40B4-BE49-F238E27FC236}">
              <a16:creationId xmlns:a16="http://schemas.microsoft.com/office/drawing/2014/main" id="{F7B62C61-A1BA-4AD6-8E82-6F7AE214A993}"/>
            </a:ext>
          </a:extLst>
        </xdr:cNvPr>
        <xdr:cNvSpPr txBox="1"/>
      </xdr:nvSpPr>
      <xdr:spPr>
        <a:xfrm>
          <a:off x="152660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76217</xdr:rowOff>
    </xdr:from>
    <xdr:ext cx="405111" cy="259045"/>
    <xdr:sp macro="" textlink="">
      <xdr:nvSpPr>
        <xdr:cNvPr id="562" name="n_2mainValue【学校施設】&#10;有形固定資産減価償却率">
          <a:extLst>
            <a:ext uri="{FF2B5EF4-FFF2-40B4-BE49-F238E27FC236}">
              <a16:creationId xmlns:a16="http://schemas.microsoft.com/office/drawing/2014/main" id="{CAE979F0-8505-47A6-B3FC-4778FFD0CA1A}"/>
            </a:ext>
          </a:extLst>
        </xdr:cNvPr>
        <xdr:cNvSpPr txBox="1"/>
      </xdr:nvSpPr>
      <xdr:spPr>
        <a:xfrm>
          <a:off x="14389744"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51452</xdr:rowOff>
    </xdr:from>
    <xdr:ext cx="405111" cy="259045"/>
    <xdr:sp macro="" textlink="">
      <xdr:nvSpPr>
        <xdr:cNvPr id="563" name="n_3mainValue【学校施設】&#10;有形固定資産減価償却率">
          <a:extLst>
            <a:ext uri="{FF2B5EF4-FFF2-40B4-BE49-F238E27FC236}">
              <a16:creationId xmlns:a16="http://schemas.microsoft.com/office/drawing/2014/main" id="{4338CD72-BEF7-4535-9EB0-E0A825B98F8D}"/>
            </a:ext>
          </a:extLst>
        </xdr:cNvPr>
        <xdr:cNvSpPr txBox="1"/>
      </xdr:nvSpPr>
      <xdr:spPr>
        <a:xfrm>
          <a:off x="13500744" y="1050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19067</xdr:rowOff>
    </xdr:from>
    <xdr:ext cx="405111" cy="259045"/>
    <xdr:sp macro="" textlink="">
      <xdr:nvSpPr>
        <xdr:cNvPr id="564" name="n_4mainValue【学校施設】&#10;有形固定資産減価償却率">
          <a:extLst>
            <a:ext uri="{FF2B5EF4-FFF2-40B4-BE49-F238E27FC236}">
              <a16:creationId xmlns:a16="http://schemas.microsoft.com/office/drawing/2014/main" id="{9FC497AD-D994-4146-9B76-24164E229437}"/>
            </a:ext>
          </a:extLst>
        </xdr:cNvPr>
        <xdr:cNvSpPr txBox="1"/>
      </xdr:nvSpPr>
      <xdr:spPr>
        <a:xfrm>
          <a:off x="12611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2EC2E327-C1F3-4621-8C9B-8CD2B85A9F4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A3859555-4879-421E-88B2-A18F9092A20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04E904DD-3B1B-4E9A-AADE-AF7509620CB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D2D505B6-BA43-402D-924A-24700D807E3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C68BEE01-972F-4412-BEB0-2B77845BA5D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7BBB57C7-7BB0-4E81-A95D-A5924F911D2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4DAF88D9-E9D3-43AE-9D70-37D4C98FC03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7AEBFCCF-E57A-4653-AA2F-94A10C722B4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8BDDA6AB-4906-4C84-930D-B05DC94B975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E8391FBE-C065-4494-A811-40044862CE1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FCB0D72A-E67D-43A1-8B90-81328A5A213B}"/>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12B495FA-D502-4954-9277-59435456326A}"/>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527DA84C-1465-46DB-A1BC-604C65C7744A}"/>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3461EE2E-E904-44DE-A7DE-EA86735EA925}"/>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97CE9CF1-28A2-4681-94CF-00CBC37F601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80" name="テキスト ボックス 579">
          <a:extLst>
            <a:ext uri="{FF2B5EF4-FFF2-40B4-BE49-F238E27FC236}">
              <a16:creationId xmlns:a16="http://schemas.microsoft.com/office/drawing/2014/main" id="{90E744CD-5C36-48CF-A159-0E123E395D8B}"/>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F64E2D72-BEE3-4376-9B7E-00E53C6A985E}"/>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2" name="テキスト ボックス 581">
          <a:extLst>
            <a:ext uri="{FF2B5EF4-FFF2-40B4-BE49-F238E27FC236}">
              <a16:creationId xmlns:a16="http://schemas.microsoft.com/office/drawing/2014/main" id="{D8DE7E0D-BA3B-4934-9880-4B4341BE2D06}"/>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B30E9550-A92F-4DCC-8787-7A7F6DF206B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4" name="テキスト ボックス 583">
          <a:extLst>
            <a:ext uri="{FF2B5EF4-FFF2-40B4-BE49-F238E27FC236}">
              <a16:creationId xmlns:a16="http://schemas.microsoft.com/office/drawing/2014/main" id="{C8ED3B68-62EF-4091-9C7F-EC4537097259}"/>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AB09FD71-2A0B-4A10-8CD3-A34097F1275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6" name="テキスト ボックス 585">
          <a:extLst>
            <a:ext uri="{FF2B5EF4-FFF2-40B4-BE49-F238E27FC236}">
              <a16:creationId xmlns:a16="http://schemas.microsoft.com/office/drawing/2014/main" id="{EEEA8837-63D9-4325-B1AE-A3F5F7F08FE8}"/>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2C1D20F5-76DD-4B03-8746-DC9C40BD77B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588" name="直線コネクタ 587">
          <a:extLst>
            <a:ext uri="{FF2B5EF4-FFF2-40B4-BE49-F238E27FC236}">
              <a16:creationId xmlns:a16="http://schemas.microsoft.com/office/drawing/2014/main" id="{8EA26C71-4CC2-40A8-8A98-3C93D5989AB3}"/>
            </a:ext>
          </a:extLst>
        </xdr:cNvPr>
        <xdr:cNvCxnSpPr/>
      </xdr:nvCxnSpPr>
      <xdr:spPr>
        <a:xfrm flipV="1">
          <a:off x="22160864" y="9555252"/>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589" name="【学校施設】&#10;一人当たり面積最小値テキスト">
          <a:extLst>
            <a:ext uri="{FF2B5EF4-FFF2-40B4-BE49-F238E27FC236}">
              <a16:creationId xmlns:a16="http://schemas.microsoft.com/office/drawing/2014/main" id="{FE0E53C4-E8B1-494B-B15D-EA752E54D9B8}"/>
            </a:ext>
          </a:extLst>
        </xdr:cNvPr>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590" name="直線コネクタ 589">
          <a:extLst>
            <a:ext uri="{FF2B5EF4-FFF2-40B4-BE49-F238E27FC236}">
              <a16:creationId xmlns:a16="http://schemas.microsoft.com/office/drawing/2014/main" id="{357AB207-1113-45A6-B31D-706D4AAA14EE}"/>
            </a:ext>
          </a:extLst>
        </xdr:cNvPr>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591" name="【学校施設】&#10;一人当たり面積最大値テキスト">
          <a:extLst>
            <a:ext uri="{FF2B5EF4-FFF2-40B4-BE49-F238E27FC236}">
              <a16:creationId xmlns:a16="http://schemas.microsoft.com/office/drawing/2014/main" id="{E050F8DB-8FDD-4D13-A1B6-7F88333840BF}"/>
            </a:ext>
          </a:extLst>
        </xdr:cNvPr>
        <xdr:cNvSpPr txBox="1"/>
      </xdr:nvSpPr>
      <xdr:spPr>
        <a:xfrm>
          <a:off x="22199600" y="933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592" name="直線コネクタ 591">
          <a:extLst>
            <a:ext uri="{FF2B5EF4-FFF2-40B4-BE49-F238E27FC236}">
              <a16:creationId xmlns:a16="http://schemas.microsoft.com/office/drawing/2014/main" id="{3A201BC4-F61F-4B7A-B162-FAE44D79A028}"/>
            </a:ext>
          </a:extLst>
        </xdr:cNvPr>
        <xdr:cNvCxnSpPr/>
      </xdr:nvCxnSpPr>
      <xdr:spPr>
        <a:xfrm>
          <a:off x="22072600" y="955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112209</xdr:rowOff>
    </xdr:from>
    <xdr:ext cx="469744" cy="259045"/>
    <xdr:sp macro="" textlink="">
      <xdr:nvSpPr>
        <xdr:cNvPr id="593" name="【学校施設】&#10;一人当たり面積平均値テキスト">
          <a:extLst>
            <a:ext uri="{FF2B5EF4-FFF2-40B4-BE49-F238E27FC236}">
              <a16:creationId xmlns:a16="http://schemas.microsoft.com/office/drawing/2014/main" id="{D7E4AA3B-B733-4127-9486-594C750DB2E8}"/>
            </a:ext>
          </a:extLst>
        </xdr:cNvPr>
        <xdr:cNvSpPr txBox="1"/>
      </xdr:nvSpPr>
      <xdr:spPr>
        <a:xfrm>
          <a:off x="22199600" y="10570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594" name="フローチャート: 判断 593">
          <a:extLst>
            <a:ext uri="{FF2B5EF4-FFF2-40B4-BE49-F238E27FC236}">
              <a16:creationId xmlns:a16="http://schemas.microsoft.com/office/drawing/2014/main" id="{D0A5ECBC-523E-4234-B9D6-307BD362165E}"/>
            </a:ext>
          </a:extLst>
        </xdr:cNvPr>
        <xdr:cNvSpPr/>
      </xdr:nvSpPr>
      <xdr:spPr>
        <a:xfrm>
          <a:off x="22110700" y="107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595" name="フローチャート: 判断 594">
          <a:extLst>
            <a:ext uri="{FF2B5EF4-FFF2-40B4-BE49-F238E27FC236}">
              <a16:creationId xmlns:a16="http://schemas.microsoft.com/office/drawing/2014/main" id="{AB035DD7-E8C1-48F4-8896-F9CA0F0EA8F5}"/>
            </a:ext>
          </a:extLst>
        </xdr:cNvPr>
        <xdr:cNvSpPr/>
      </xdr:nvSpPr>
      <xdr:spPr>
        <a:xfrm>
          <a:off x="21272500" y="107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596" name="フローチャート: 判断 595">
          <a:extLst>
            <a:ext uri="{FF2B5EF4-FFF2-40B4-BE49-F238E27FC236}">
              <a16:creationId xmlns:a16="http://schemas.microsoft.com/office/drawing/2014/main" id="{6CF444F0-9553-4737-8828-10E43C7C73D9}"/>
            </a:ext>
          </a:extLst>
        </xdr:cNvPr>
        <xdr:cNvSpPr/>
      </xdr:nvSpPr>
      <xdr:spPr>
        <a:xfrm>
          <a:off x="20383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597" name="フローチャート: 判断 596">
          <a:extLst>
            <a:ext uri="{FF2B5EF4-FFF2-40B4-BE49-F238E27FC236}">
              <a16:creationId xmlns:a16="http://schemas.microsoft.com/office/drawing/2014/main" id="{16A661F6-06CD-4EC6-A78F-E381EA8CF669}"/>
            </a:ext>
          </a:extLst>
        </xdr:cNvPr>
        <xdr:cNvSpPr/>
      </xdr:nvSpPr>
      <xdr:spPr>
        <a:xfrm>
          <a:off x="19494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598" name="フローチャート: 判断 597">
          <a:extLst>
            <a:ext uri="{FF2B5EF4-FFF2-40B4-BE49-F238E27FC236}">
              <a16:creationId xmlns:a16="http://schemas.microsoft.com/office/drawing/2014/main" id="{4F6BB101-3F00-47F8-8D4B-77670AF12CCC}"/>
            </a:ext>
          </a:extLst>
        </xdr:cNvPr>
        <xdr:cNvSpPr/>
      </xdr:nvSpPr>
      <xdr:spPr>
        <a:xfrm>
          <a:off x="18605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2FEF40AB-BD8B-4095-ACA7-406C01C6967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EC7B4147-5130-4F7E-A3D0-F993E77C2F9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89D350F7-9B41-422B-83BB-5ADF2A42B85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4DEE59D1-3F7F-4FC3-8BF2-D476208C826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CDCFD1AF-C491-4AF9-9745-B308B84C694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170485</xdr:rowOff>
    </xdr:from>
    <xdr:to>
      <xdr:col>116</xdr:col>
      <xdr:colOff>114300</xdr:colOff>
      <xdr:row>63</xdr:row>
      <xdr:rowOff>100635</xdr:rowOff>
    </xdr:to>
    <xdr:sp macro="" textlink="">
      <xdr:nvSpPr>
        <xdr:cNvPr id="604" name="楕円 603">
          <a:extLst>
            <a:ext uri="{FF2B5EF4-FFF2-40B4-BE49-F238E27FC236}">
              <a16:creationId xmlns:a16="http://schemas.microsoft.com/office/drawing/2014/main" id="{13C5C50E-7B06-4FE2-8CA6-1E0EAC2320D5}"/>
            </a:ext>
          </a:extLst>
        </xdr:cNvPr>
        <xdr:cNvSpPr/>
      </xdr:nvSpPr>
      <xdr:spPr>
        <a:xfrm>
          <a:off x="22110700" y="1080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85412</xdr:rowOff>
    </xdr:from>
    <xdr:ext cx="469744" cy="259045"/>
    <xdr:sp macro="" textlink="">
      <xdr:nvSpPr>
        <xdr:cNvPr id="605" name="【学校施設】&#10;一人当たり面積該当値テキスト">
          <a:extLst>
            <a:ext uri="{FF2B5EF4-FFF2-40B4-BE49-F238E27FC236}">
              <a16:creationId xmlns:a16="http://schemas.microsoft.com/office/drawing/2014/main" id="{7EF567A7-73DD-4154-BD2D-B1775FAD52AE}"/>
            </a:ext>
          </a:extLst>
        </xdr:cNvPr>
        <xdr:cNvSpPr txBox="1"/>
      </xdr:nvSpPr>
      <xdr:spPr>
        <a:xfrm>
          <a:off x="22199600" y="10715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3226</xdr:rowOff>
    </xdr:from>
    <xdr:to>
      <xdr:col>112</xdr:col>
      <xdr:colOff>38100</xdr:colOff>
      <xdr:row>63</xdr:row>
      <xdr:rowOff>104826</xdr:rowOff>
    </xdr:to>
    <xdr:sp macro="" textlink="">
      <xdr:nvSpPr>
        <xdr:cNvPr id="606" name="楕円 605">
          <a:extLst>
            <a:ext uri="{FF2B5EF4-FFF2-40B4-BE49-F238E27FC236}">
              <a16:creationId xmlns:a16="http://schemas.microsoft.com/office/drawing/2014/main" id="{133427DA-0B55-431A-ABA3-7B1C5977309D}"/>
            </a:ext>
          </a:extLst>
        </xdr:cNvPr>
        <xdr:cNvSpPr/>
      </xdr:nvSpPr>
      <xdr:spPr>
        <a:xfrm>
          <a:off x="21272500" y="10804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49835</xdr:rowOff>
    </xdr:from>
    <xdr:to>
      <xdr:col>116</xdr:col>
      <xdr:colOff>63500</xdr:colOff>
      <xdr:row>63</xdr:row>
      <xdr:rowOff>54026</xdr:rowOff>
    </xdr:to>
    <xdr:cxnSp macro="">
      <xdr:nvCxnSpPr>
        <xdr:cNvPr id="607" name="直線コネクタ 606">
          <a:extLst>
            <a:ext uri="{FF2B5EF4-FFF2-40B4-BE49-F238E27FC236}">
              <a16:creationId xmlns:a16="http://schemas.microsoft.com/office/drawing/2014/main" id="{A7585EAE-2F4B-475F-B9E0-2C5A0AA90875}"/>
            </a:ext>
          </a:extLst>
        </xdr:cNvPr>
        <xdr:cNvCxnSpPr/>
      </xdr:nvCxnSpPr>
      <xdr:spPr>
        <a:xfrm flipV="1">
          <a:off x="21323300" y="10851185"/>
          <a:ext cx="8382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7645</xdr:rowOff>
    </xdr:from>
    <xdr:to>
      <xdr:col>107</xdr:col>
      <xdr:colOff>101600</xdr:colOff>
      <xdr:row>63</xdr:row>
      <xdr:rowOff>109245</xdr:rowOff>
    </xdr:to>
    <xdr:sp macro="" textlink="">
      <xdr:nvSpPr>
        <xdr:cNvPr id="608" name="楕円 607">
          <a:extLst>
            <a:ext uri="{FF2B5EF4-FFF2-40B4-BE49-F238E27FC236}">
              <a16:creationId xmlns:a16="http://schemas.microsoft.com/office/drawing/2014/main" id="{EDB2E6D5-4DC1-42DE-BFED-F62A301EEBA8}"/>
            </a:ext>
          </a:extLst>
        </xdr:cNvPr>
        <xdr:cNvSpPr/>
      </xdr:nvSpPr>
      <xdr:spPr>
        <a:xfrm>
          <a:off x="20383500" y="1080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54026</xdr:rowOff>
    </xdr:from>
    <xdr:to>
      <xdr:col>111</xdr:col>
      <xdr:colOff>177800</xdr:colOff>
      <xdr:row>63</xdr:row>
      <xdr:rowOff>58445</xdr:rowOff>
    </xdr:to>
    <xdr:cxnSp macro="">
      <xdr:nvCxnSpPr>
        <xdr:cNvPr id="609" name="直線コネクタ 608">
          <a:extLst>
            <a:ext uri="{FF2B5EF4-FFF2-40B4-BE49-F238E27FC236}">
              <a16:creationId xmlns:a16="http://schemas.microsoft.com/office/drawing/2014/main" id="{0BC1C85F-FBB6-43A7-B64F-BD567DAF7895}"/>
            </a:ext>
          </a:extLst>
        </xdr:cNvPr>
        <xdr:cNvCxnSpPr/>
      </xdr:nvCxnSpPr>
      <xdr:spPr>
        <a:xfrm flipV="1">
          <a:off x="20434300" y="10855376"/>
          <a:ext cx="889000" cy="4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170942</xdr:rowOff>
    </xdr:from>
    <xdr:to>
      <xdr:col>102</xdr:col>
      <xdr:colOff>165100</xdr:colOff>
      <xdr:row>63</xdr:row>
      <xdr:rowOff>101092</xdr:rowOff>
    </xdr:to>
    <xdr:sp macro="" textlink="">
      <xdr:nvSpPr>
        <xdr:cNvPr id="610" name="楕円 609">
          <a:extLst>
            <a:ext uri="{FF2B5EF4-FFF2-40B4-BE49-F238E27FC236}">
              <a16:creationId xmlns:a16="http://schemas.microsoft.com/office/drawing/2014/main" id="{5C688388-A33F-4A99-8F1B-D9E6B0D0977F}"/>
            </a:ext>
          </a:extLst>
        </xdr:cNvPr>
        <xdr:cNvSpPr/>
      </xdr:nvSpPr>
      <xdr:spPr>
        <a:xfrm>
          <a:off x="19494500" y="1080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50292</xdr:rowOff>
    </xdr:from>
    <xdr:to>
      <xdr:col>107</xdr:col>
      <xdr:colOff>50800</xdr:colOff>
      <xdr:row>63</xdr:row>
      <xdr:rowOff>58445</xdr:rowOff>
    </xdr:to>
    <xdr:cxnSp macro="">
      <xdr:nvCxnSpPr>
        <xdr:cNvPr id="611" name="直線コネクタ 610">
          <a:extLst>
            <a:ext uri="{FF2B5EF4-FFF2-40B4-BE49-F238E27FC236}">
              <a16:creationId xmlns:a16="http://schemas.microsoft.com/office/drawing/2014/main" id="{2B72E52A-2CA1-49BB-A12E-EC672D38BD2F}"/>
            </a:ext>
          </a:extLst>
        </xdr:cNvPr>
        <xdr:cNvCxnSpPr/>
      </xdr:nvCxnSpPr>
      <xdr:spPr>
        <a:xfrm>
          <a:off x="19545300" y="10851642"/>
          <a:ext cx="889000" cy="8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27686</xdr:rowOff>
    </xdr:from>
    <xdr:to>
      <xdr:col>98</xdr:col>
      <xdr:colOff>38100</xdr:colOff>
      <xdr:row>63</xdr:row>
      <xdr:rowOff>129286</xdr:rowOff>
    </xdr:to>
    <xdr:sp macro="" textlink="">
      <xdr:nvSpPr>
        <xdr:cNvPr id="612" name="楕円 611">
          <a:extLst>
            <a:ext uri="{FF2B5EF4-FFF2-40B4-BE49-F238E27FC236}">
              <a16:creationId xmlns:a16="http://schemas.microsoft.com/office/drawing/2014/main" id="{8F9FE1D3-D854-4BAE-A215-A4A344923E6F}"/>
            </a:ext>
          </a:extLst>
        </xdr:cNvPr>
        <xdr:cNvSpPr/>
      </xdr:nvSpPr>
      <xdr:spPr>
        <a:xfrm>
          <a:off x="18605500" y="10829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50292</xdr:rowOff>
    </xdr:from>
    <xdr:to>
      <xdr:col>102</xdr:col>
      <xdr:colOff>114300</xdr:colOff>
      <xdr:row>63</xdr:row>
      <xdr:rowOff>78486</xdr:rowOff>
    </xdr:to>
    <xdr:cxnSp macro="">
      <xdr:nvCxnSpPr>
        <xdr:cNvPr id="613" name="直線コネクタ 612">
          <a:extLst>
            <a:ext uri="{FF2B5EF4-FFF2-40B4-BE49-F238E27FC236}">
              <a16:creationId xmlns:a16="http://schemas.microsoft.com/office/drawing/2014/main" id="{E6C1E104-F5EB-45FE-A3A2-C564F08557B0}"/>
            </a:ext>
          </a:extLst>
        </xdr:cNvPr>
        <xdr:cNvCxnSpPr/>
      </xdr:nvCxnSpPr>
      <xdr:spPr>
        <a:xfrm flipV="1">
          <a:off x="18656300" y="10851642"/>
          <a:ext cx="8890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41876</xdr:rowOff>
    </xdr:from>
    <xdr:ext cx="469744" cy="259045"/>
    <xdr:sp macro="" textlink="">
      <xdr:nvSpPr>
        <xdr:cNvPr id="614" name="n_1aveValue【学校施設】&#10;一人当たり面積">
          <a:extLst>
            <a:ext uri="{FF2B5EF4-FFF2-40B4-BE49-F238E27FC236}">
              <a16:creationId xmlns:a16="http://schemas.microsoft.com/office/drawing/2014/main" id="{A637EDD6-F94A-407E-896B-82C3A4D715A2}"/>
            </a:ext>
          </a:extLst>
        </xdr:cNvPr>
        <xdr:cNvSpPr txBox="1"/>
      </xdr:nvSpPr>
      <xdr:spPr>
        <a:xfrm>
          <a:off x="21075727" y="1050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51630</xdr:rowOff>
    </xdr:from>
    <xdr:ext cx="469744" cy="259045"/>
    <xdr:sp macro="" textlink="">
      <xdr:nvSpPr>
        <xdr:cNvPr id="615" name="n_2aveValue【学校施設】&#10;一人当たり面積">
          <a:extLst>
            <a:ext uri="{FF2B5EF4-FFF2-40B4-BE49-F238E27FC236}">
              <a16:creationId xmlns:a16="http://schemas.microsoft.com/office/drawing/2014/main" id="{018CE542-D230-4F34-95F6-F29B89473A04}"/>
            </a:ext>
          </a:extLst>
        </xdr:cNvPr>
        <xdr:cNvSpPr txBox="1"/>
      </xdr:nvSpPr>
      <xdr:spPr>
        <a:xfrm>
          <a:off x="20199427" y="1051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60164</xdr:rowOff>
    </xdr:from>
    <xdr:ext cx="469744" cy="259045"/>
    <xdr:sp macro="" textlink="">
      <xdr:nvSpPr>
        <xdr:cNvPr id="616" name="n_3aveValue【学校施設】&#10;一人当たり面積">
          <a:extLst>
            <a:ext uri="{FF2B5EF4-FFF2-40B4-BE49-F238E27FC236}">
              <a16:creationId xmlns:a16="http://schemas.microsoft.com/office/drawing/2014/main" id="{0503760D-77F3-4E8B-8222-ED847E4AF62A}"/>
            </a:ext>
          </a:extLst>
        </xdr:cNvPr>
        <xdr:cNvSpPr txBox="1"/>
      </xdr:nvSpPr>
      <xdr:spPr>
        <a:xfrm>
          <a:off x="19310427" y="1051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66108</xdr:rowOff>
    </xdr:from>
    <xdr:ext cx="469744" cy="259045"/>
    <xdr:sp macro="" textlink="">
      <xdr:nvSpPr>
        <xdr:cNvPr id="617" name="n_4aveValue【学校施設】&#10;一人当たり面積">
          <a:extLst>
            <a:ext uri="{FF2B5EF4-FFF2-40B4-BE49-F238E27FC236}">
              <a16:creationId xmlns:a16="http://schemas.microsoft.com/office/drawing/2014/main" id="{70872E59-BCE1-490C-8683-6367512C089A}"/>
            </a:ext>
          </a:extLst>
        </xdr:cNvPr>
        <xdr:cNvSpPr txBox="1"/>
      </xdr:nvSpPr>
      <xdr:spPr>
        <a:xfrm>
          <a:off x="18421427" y="10524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95953</xdr:rowOff>
    </xdr:from>
    <xdr:ext cx="469744" cy="259045"/>
    <xdr:sp macro="" textlink="">
      <xdr:nvSpPr>
        <xdr:cNvPr id="618" name="n_1mainValue【学校施設】&#10;一人当たり面積">
          <a:extLst>
            <a:ext uri="{FF2B5EF4-FFF2-40B4-BE49-F238E27FC236}">
              <a16:creationId xmlns:a16="http://schemas.microsoft.com/office/drawing/2014/main" id="{567009CF-4F97-4BBC-B42C-AB885F28C431}"/>
            </a:ext>
          </a:extLst>
        </xdr:cNvPr>
        <xdr:cNvSpPr txBox="1"/>
      </xdr:nvSpPr>
      <xdr:spPr>
        <a:xfrm>
          <a:off x="21075727" y="10897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100372</xdr:rowOff>
    </xdr:from>
    <xdr:ext cx="469744" cy="259045"/>
    <xdr:sp macro="" textlink="">
      <xdr:nvSpPr>
        <xdr:cNvPr id="619" name="n_2mainValue【学校施設】&#10;一人当たり面積">
          <a:extLst>
            <a:ext uri="{FF2B5EF4-FFF2-40B4-BE49-F238E27FC236}">
              <a16:creationId xmlns:a16="http://schemas.microsoft.com/office/drawing/2014/main" id="{0A7810F9-7010-4E8C-B5DC-ABC7B69CC46F}"/>
            </a:ext>
          </a:extLst>
        </xdr:cNvPr>
        <xdr:cNvSpPr txBox="1"/>
      </xdr:nvSpPr>
      <xdr:spPr>
        <a:xfrm>
          <a:off x="20199427" y="10901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92219</xdr:rowOff>
    </xdr:from>
    <xdr:ext cx="469744" cy="259045"/>
    <xdr:sp macro="" textlink="">
      <xdr:nvSpPr>
        <xdr:cNvPr id="620" name="n_3mainValue【学校施設】&#10;一人当たり面積">
          <a:extLst>
            <a:ext uri="{FF2B5EF4-FFF2-40B4-BE49-F238E27FC236}">
              <a16:creationId xmlns:a16="http://schemas.microsoft.com/office/drawing/2014/main" id="{8EFF8E0A-4833-4E03-88BC-03B1A509617D}"/>
            </a:ext>
          </a:extLst>
        </xdr:cNvPr>
        <xdr:cNvSpPr txBox="1"/>
      </xdr:nvSpPr>
      <xdr:spPr>
        <a:xfrm>
          <a:off x="19310427" y="1089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120413</xdr:rowOff>
    </xdr:from>
    <xdr:ext cx="469744" cy="259045"/>
    <xdr:sp macro="" textlink="">
      <xdr:nvSpPr>
        <xdr:cNvPr id="621" name="n_4mainValue【学校施設】&#10;一人当たり面積">
          <a:extLst>
            <a:ext uri="{FF2B5EF4-FFF2-40B4-BE49-F238E27FC236}">
              <a16:creationId xmlns:a16="http://schemas.microsoft.com/office/drawing/2014/main" id="{F6E7783A-CF79-49C9-BB9D-5E65569FC720}"/>
            </a:ext>
          </a:extLst>
        </xdr:cNvPr>
        <xdr:cNvSpPr txBox="1"/>
      </xdr:nvSpPr>
      <xdr:spPr>
        <a:xfrm>
          <a:off x="18421427" y="1092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EB87AAC8-BF91-44A0-9574-62C7AF71535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EB6592D5-CAB8-4D16-BCF6-7EBAC7219AE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FE1EE41E-7CE0-4319-B09E-DB5C99C0EC1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73115723-CE71-49BD-A506-C34A22F4109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9EF6FF39-716E-49BB-AEBF-CA9800F7C4A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07A15129-A33D-49DE-93E3-FF0E3E0AD67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67D6C3B9-3D06-4326-832E-FA1B1B5B7BA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DA980FE3-7A53-4A1F-8443-3FF3FC5CC424}"/>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73B9925D-563A-4328-82C1-C1821EDADD5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B25AF92A-79F3-44A1-B722-FDA3C9E5A6F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44180067-CCBD-41A5-86D7-53EA51247E3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EAA952AE-34AF-4B37-B5D4-8D63DEC8E2E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C61379A1-9650-4449-9938-D1F2A08ED51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2B567F0C-971E-41CA-9AE4-524A54BFA47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5186023C-CC5C-4D97-B3E6-7690EF2C66A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959D7198-6093-4C35-BE17-509D7DC9C714}"/>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3124963D-FF53-4146-91D1-C1D2C739E3A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7268EC03-8A2E-4526-8E60-ACE2502C0ED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C33E3AAA-274B-41FB-BD73-AD4975EE706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946CB43A-B8C6-4BA0-8DE5-E2C1DEE77C3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54FB3EAB-D222-4046-84B7-153A21DAC24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68E510A3-F505-4EC1-92C2-8E42F4E18A7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415B0A12-83F6-415C-A5E2-CAE54861AD7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2149317F-9080-4BC2-BA32-6715D5571EF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11AA64D8-7D8D-4A5D-9C81-DEB5B08F306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205AFCBE-AC7E-4BD0-9B07-412D9855743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02CEA837-FBF5-4945-AFB4-00CF792E463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9" name="直線コネクタ 648">
          <a:extLst>
            <a:ext uri="{FF2B5EF4-FFF2-40B4-BE49-F238E27FC236}">
              <a16:creationId xmlns:a16="http://schemas.microsoft.com/office/drawing/2014/main" id="{03FC5931-4233-44A1-AF01-4B675C6FA3A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0" name="テキスト ボックス 649">
          <a:extLst>
            <a:ext uri="{FF2B5EF4-FFF2-40B4-BE49-F238E27FC236}">
              <a16:creationId xmlns:a16="http://schemas.microsoft.com/office/drawing/2014/main" id="{F9B3D940-767E-477D-B1C7-6570FA6B777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1" name="直線コネクタ 650">
          <a:extLst>
            <a:ext uri="{FF2B5EF4-FFF2-40B4-BE49-F238E27FC236}">
              <a16:creationId xmlns:a16="http://schemas.microsoft.com/office/drawing/2014/main" id="{1990561C-6F86-407B-807B-6A8D6F941F3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2" name="テキスト ボックス 651">
          <a:extLst>
            <a:ext uri="{FF2B5EF4-FFF2-40B4-BE49-F238E27FC236}">
              <a16:creationId xmlns:a16="http://schemas.microsoft.com/office/drawing/2014/main" id="{A4FD82A1-F9D7-4FF0-8AE7-3B8D9C1E7E4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3" name="直線コネクタ 652">
          <a:extLst>
            <a:ext uri="{FF2B5EF4-FFF2-40B4-BE49-F238E27FC236}">
              <a16:creationId xmlns:a16="http://schemas.microsoft.com/office/drawing/2014/main" id="{DDC6A391-1B54-47E1-BB3E-42762C9522F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4" name="テキスト ボックス 653">
          <a:extLst>
            <a:ext uri="{FF2B5EF4-FFF2-40B4-BE49-F238E27FC236}">
              <a16:creationId xmlns:a16="http://schemas.microsoft.com/office/drawing/2014/main" id="{16C9A5B7-63A4-4E8B-8BEF-1E4A29787A1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5" name="直線コネクタ 654">
          <a:extLst>
            <a:ext uri="{FF2B5EF4-FFF2-40B4-BE49-F238E27FC236}">
              <a16:creationId xmlns:a16="http://schemas.microsoft.com/office/drawing/2014/main" id="{9C49813D-3D05-4B5B-8126-20D8702699C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6" name="テキスト ボックス 655">
          <a:extLst>
            <a:ext uri="{FF2B5EF4-FFF2-40B4-BE49-F238E27FC236}">
              <a16:creationId xmlns:a16="http://schemas.microsoft.com/office/drawing/2014/main" id="{944EFF2C-4009-44C3-BABC-F6B1462976C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7" name="直線コネクタ 656">
          <a:extLst>
            <a:ext uri="{FF2B5EF4-FFF2-40B4-BE49-F238E27FC236}">
              <a16:creationId xmlns:a16="http://schemas.microsoft.com/office/drawing/2014/main" id="{F6FB928A-0303-461C-A9F9-3227806539E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8" name="テキスト ボックス 657">
          <a:extLst>
            <a:ext uri="{FF2B5EF4-FFF2-40B4-BE49-F238E27FC236}">
              <a16:creationId xmlns:a16="http://schemas.microsoft.com/office/drawing/2014/main" id="{31B7992F-E842-40A1-B5FC-F99A0BA0293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9" name="直線コネクタ 658">
          <a:extLst>
            <a:ext uri="{FF2B5EF4-FFF2-40B4-BE49-F238E27FC236}">
              <a16:creationId xmlns:a16="http://schemas.microsoft.com/office/drawing/2014/main" id="{1C1A8652-6C2F-4FEF-8924-60EBCB645B53}"/>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0" name="テキスト ボックス 659">
          <a:extLst>
            <a:ext uri="{FF2B5EF4-FFF2-40B4-BE49-F238E27FC236}">
              <a16:creationId xmlns:a16="http://schemas.microsoft.com/office/drawing/2014/main" id="{CFE8AAF4-63C6-4556-A163-2D0BE12C079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1" name="直線コネクタ 660">
          <a:extLst>
            <a:ext uri="{FF2B5EF4-FFF2-40B4-BE49-F238E27FC236}">
              <a16:creationId xmlns:a16="http://schemas.microsoft.com/office/drawing/2014/main" id="{9BCB4318-7E0D-4999-B2EC-7AF81B4CB1E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2" name="【公民館】&#10;有形固定資産減価償却率グラフ枠">
          <a:extLst>
            <a:ext uri="{FF2B5EF4-FFF2-40B4-BE49-F238E27FC236}">
              <a16:creationId xmlns:a16="http://schemas.microsoft.com/office/drawing/2014/main" id="{82F66F1C-DBF4-4AB6-96CC-31FE003D3E1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663" name="直線コネクタ 662">
          <a:extLst>
            <a:ext uri="{FF2B5EF4-FFF2-40B4-BE49-F238E27FC236}">
              <a16:creationId xmlns:a16="http://schemas.microsoft.com/office/drawing/2014/main" id="{1671BC57-7D86-4CD6-A185-12DEDB219ACA}"/>
            </a:ext>
          </a:extLst>
        </xdr:cNvPr>
        <xdr:cNvCxnSpPr/>
      </xdr:nvCxnSpPr>
      <xdr:spPr>
        <a:xfrm flipV="1">
          <a:off x="16318864" y="1717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4" name="【公民館】&#10;有形固定資産減価償却率最小値テキスト">
          <a:extLst>
            <a:ext uri="{FF2B5EF4-FFF2-40B4-BE49-F238E27FC236}">
              <a16:creationId xmlns:a16="http://schemas.microsoft.com/office/drawing/2014/main" id="{934752CE-9AD5-4A1B-989C-62C7E16FCA53}"/>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5" name="直線コネクタ 664">
          <a:extLst>
            <a:ext uri="{FF2B5EF4-FFF2-40B4-BE49-F238E27FC236}">
              <a16:creationId xmlns:a16="http://schemas.microsoft.com/office/drawing/2014/main" id="{F70AAC11-FDB9-4E4C-8625-4814C1665B8B}"/>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666" name="【公民館】&#10;有形固定資産減価償却率最大値テキスト">
          <a:extLst>
            <a:ext uri="{FF2B5EF4-FFF2-40B4-BE49-F238E27FC236}">
              <a16:creationId xmlns:a16="http://schemas.microsoft.com/office/drawing/2014/main" id="{513498FD-C6B9-4002-9C36-DAC957FF13AE}"/>
            </a:ext>
          </a:extLst>
        </xdr:cNvPr>
        <xdr:cNvSpPr txBox="1"/>
      </xdr:nvSpPr>
      <xdr:spPr>
        <a:xfrm>
          <a:off x="16357600" y="1694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667" name="直線コネクタ 666">
          <a:extLst>
            <a:ext uri="{FF2B5EF4-FFF2-40B4-BE49-F238E27FC236}">
              <a16:creationId xmlns:a16="http://schemas.microsoft.com/office/drawing/2014/main" id="{3FC4D2E5-80CE-4E91-A2A3-906376EAE591}"/>
            </a:ext>
          </a:extLst>
        </xdr:cNvPr>
        <xdr:cNvCxnSpPr/>
      </xdr:nvCxnSpPr>
      <xdr:spPr>
        <a:xfrm>
          <a:off x="16230600" y="1717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95629</xdr:rowOff>
    </xdr:from>
    <xdr:ext cx="405111" cy="259045"/>
    <xdr:sp macro="" textlink="">
      <xdr:nvSpPr>
        <xdr:cNvPr id="668" name="【公民館】&#10;有形固定資産減価償却率平均値テキスト">
          <a:extLst>
            <a:ext uri="{FF2B5EF4-FFF2-40B4-BE49-F238E27FC236}">
              <a16:creationId xmlns:a16="http://schemas.microsoft.com/office/drawing/2014/main" id="{B443B42D-3C1B-489D-B420-26C7871AF613}"/>
            </a:ext>
          </a:extLst>
        </xdr:cNvPr>
        <xdr:cNvSpPr txBox="1"/>
      </xdr:nvSpPr>
      <xdr:spPr>
        <a:xfrm>
          <a:off x="16357600" y="180978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669" name="フローチャート: 判断 668">
          <a:extLst>
            <a:ext uri="{FF2B5EF4-FFF2-40B4-BE49-F238E27FC236}">
              <a16:creationId xmlns:a16="http://schemas.microsoft.com/office/drawing/2014/main" id="{514EEE1A-D336-4A86-80FA-BFEF8B6A059E}"/>
            </a:ext>
          </a:extLst>
        </xdr:cNvPr>
        <xdr:cNvSpPr/>
      </xdr:nvSpPr>
      <xdr:spPr>
        <a:xfrm>
          <a:off x="16268700" y="1824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670" name="フローチャート: 判断 669">
          <a:extLst>
            <a:ext uri="{FF2B5EF4-FFF2-40B4-BE49-F238E27FC236}">
              <a16:creationId xmlns:a16="http://schemas.microsoft.com/office/drawing/2014/main" id="{5C37E88E-09BE-4F32-9A23-0B7206601FDE}"/>
            </a:ext>
          </a:extLst>
        </xdr:cNvPr>
        <xdr:cNvSpPr/>
      </xdr:nvSpPr>
      <xdr:spPr>
        <a:xfrm>
          <a:off x="15430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671" name="フローチャート: 判断 670">
          <a:extLst>
            <a:ext uri="{FF2B5EF4-FFF2-40B4-BE49-F238E27FC236}">
              <a16:creationId xmlns:a16="http://schemas.microsoft.com/office/drawing/2014/main" id="{CAE5DDC7-9EC9-4B40-98DA-429658BBEA17}"/>
            </a:ext>
          </a:extLst>
        </xdr:cNvPr>
        <xdr:cNvSpPr/>
      </xdr:nvSpPr>
      <xdr:spPr>
        <a:xfrm>
          <a:off x="14541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672" name="フローチャート: 判断 671">
          <a:extLst>
            <a:ext uri="{FF2B5EF4-FFF2-40B4-BE49-F238E27FC236}">
              <a16:creationId xmlns:a16="http://schemas.microsoft.com/office/drawing/2014/main" id="{1BBA51E0-890D-408F-BB36-48EAC3DDEC0E}"/>
            </a:ext>
          </a:extLst>
        </xdr:cNvPr>
        <xdr:cNvSpPr/>
      </xdr:nvSpPr>
      <xdr:spPr>
        <a:xfrm>
          <a:off x="136525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673" name="フローチャート: 判断 672">
          <a:extLst>
            <a:ext uri="{FF2B5EF4-FFF2-40B4-BE49-F238E27FC236}">
              <a16:creationId xmlns:a16="http://schemas.microsoft.com/office/drawing/2014/main" id="{73856A77-1E2E-4F3B-A533-EBDEB4F555D8}"/>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0A4D1BC7-F8C1-4A9F-BDC3-E6FBF06F64A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FDB81295-A36C-4475-9B4E-05D40D67118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ECEFED2F-B881-4137-8A50-1F75EB77CF6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28F673A8-56B3-475D-968A-1A5DFDFCE3B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4B96271D-8EAD-4DF3-A25C-9E6CA7024E0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125005</xdr:rowOff>
    </xdr:from>
    <xdr:to>
      <xdr:col>85</xdr:col>
      <xdr:colOff>177800</xdr:colOff>
      <xdr:row>107</xdr:row>
      <xdr:rowOff>55155</xdr:rowOff>
    </xdr:to>
    <xdr:sp macro="" textlink="">
      <xdr:nvSpPr>
        <xdr:cNvPr id="679" name="楕円 678">
          <a:extLst>
            <a:ext uri="{FF2B5EF4-FFF2-40B4-BE49-F238E27FC236}">
              <a16:creationId xmlns:a16="http://schemas.microsoft.com/office/drawing/2014/main" id="{BD45CE6F-3AEA-46B9-B1C2-A4C912B76EFE}"/>
            </a:ext>
          </a:extLst>
        </xdr:cNvPr>
        <xdr:cNvSpPr/>
      </xdr:nvSpPr>
      <xdr:spPr>
        <a:xfrm>
          <a:off x="16268700" y="1829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103432</xdr:rowOff>
    </xdr:from>
    <xdr:ext cx="405111" cy="259045"/>
    <xdr:sp macro="" textlink="">
      <xdr:nvSpPr>
        <xdr:cNvPr id="680" name="【公民館】&#10;有形固定資産減価償却率該当値テキスト">
          <a:extLst>
            <a:ext uri="{FF2B5EF4-FFF2-40B4-BE49-F238E27FC236}">
              <a16:creationId xmlns:a16="http://schemas.microsoft.com/office/drawing/2014/main" id="{8AAE58A1-EF44-4A5F-9333-07EE0ABE48A7}"/>
            </a:ext>
          </a:extLst>
        </xdr:cNvPr>
        <xdr:cNvSpPr txBox="1"/>
      </xdr:nvSpPr>
      <xdr:spPr>
        <a:xfrm>
          <a:off x="16357600" y="1827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62956</xdr:rowOff>
    </xdr:from>
    <xdr:to>
      <xdr:col>81</xdr:col>
      <xdr:colOff>101600</xdr:colOff>
      <xdr:row>107</xdr:row>
      <xdr:rowOff>164556</xdr:rowOff>
    </xdr:to>
    <xdr:sp macro="" textlink="">
      <xdr:nvSpPr>
        <xdr:cNvPr id="681" name="楕円 680">
          <a:extLst>
            <a:ext uri="{FF2B5EF4-FFF2-40B4-BE49-F238E27FC236}">
              <a16:creationId xmlns:a16="http://schemas.microsoft.com/office/drawing/2014/main" id="{FCDE752E-F930-4D3D-A506-6BDA866CBEE5}"/>
            </a:ext>
          </a:extLst>
        </xdr:cNvPr>
        <xdr:cNvSpPr/>
      </xdr:nvSpPr>
      <xdr:spPr>
        <a:xfrm>
          <a:off x="15430500" y="1840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4355</xdr:rowOff>
    </xdr:from>
    <xdr:to>
      <xdr:col>85</xdr:col>
      <xdr:colOff>127000</xdr:colOff>
      <xdr:row>107</xdr:row>
      <xdr:rowOff>113756</xdr:rowOff>
    </xdr:to>
    <xdr:cxnSp macro="">
      <xdr:nvCxnSpPr>
        <xdr:cNvPr id="682" name="直線コネクタ 681">
          <a:extLst>
            <a:ext uri="{FF2B5EF4-FFF2-40B4-BE49-F238E27FC236}">
              <a16:creationId xmlns:a16="http://schemas.microsoft.com/office/drawing/2014/main" id="{8B51C4B7-3B59-41F8-9048-778B6DC5D8A6}"/>
            </a:ext>
          </a:extLst>
        </xdr:cNvPr>
        <xdr:cNvCxnSpPr/>
      </xdr:nvCxnSpPr>
      <xdr:spPr>
        <a:xfrm flipV="1">
          <a:off x="15481300" y="18349505"/>
          <a:ext cx="838200" cy="109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48261</xdr:rowOff>
    </xdr:from>
    <xdr:to>
      <xdr:col>76</xdr:col>
      <xdr:colOff>165100</xdr:colOff>
      <xdr:row>107</xdr:row>
      <xdr:rowOff>149861</xdr:rowOff>
    </xdr:to>
    <xdr:sp macro="" textlink="">
      <xdr:nvSpPr>
        <xdr:cNvPr id="683" name="楕円 682">
          <a:extLst>
            <a:ext uri="{FF2B5EF4-FFF2-40B4-BE49-F238E27FC236}">
              <a16:creationId xmlns:a16="http://schemas.microsoft.com/office/drawing/2014/main" id="{C9F2C05D-8A3F-4322-9150-11C31F094ED7}"/>
            </a:ext>
          </a:extLst>
        </xdr:cNvPr>
        <xdr:cNvSpPr/>
      </xdr:nvSpPr>
      <xdr:spPr>
        <a:xfrm>
          <a:off x="14541500" y="1839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99061</xdr:rowOff>
    </xdr:from>
    <xdr:to>
      <xdr:col>81</xdr:col>
      <xdr:colOff>50800</xdr:colOff>
      <xdr:row>107</xdr:row>
      <xdr:rowOff>113756</xdr:rowOff>
    </xdr:to>
    <xdr:cxnSp macro="">
      <xdr:nvCxnSpPr>
        <xdr:cNvPr id="684" name="直線コネクタ 683">
          <a:extLst>
            <a:ext uri="{FF2B5EF4-FFF2-40B4-BE49-F238E27FC236}">
              <a16:creationId xmlns:a16="http://schemas.microsoft.com/office/drawing/2014/main" id="{8385B728-3D76-4466-A20D-94960470DBEA}"/>
            </a:ext>
          </a:extLst>
        </xdr:cNvPr>
        <xdr:cNvCxnSpPr/>
      </xdr:nvCxnSpPr>
      <xdr:spPr>
        <a:xfrm>
          <a:off x="14592300" y="18444211"/>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10705</xdr:rowOff>
    </xdr:from>
    <xdr:to>
      <xdr:col>72</xdr:col>
      <xdr:colOff>38100</xdr:colOff>
      <xdr:row>107</xdr:row>
      <xdr:rowOff>112305</xdr:rowOff>
    </xdr:to>
    <xdr:sp macro="" textlink="">
      <xdr:nvSpPr>
        <xdr:cNvPr id="685" name="楕円 684">
          <a:extLst>
            <a:ext uri="{FF2B5EF4-FFF2-40B4-BE49-F238E27FC236}">
              <a16:creationId xmlns:a16="http://schemas.microsoft.com/office/drawing/2014/main" id="{92170B0E-AA99-4503-AB4E-9933512088C1}"/>
            </a:ext>
          </a:extLst>
        </xdr:cNvPr>
        <xdr:cNvSpPr/>
      </xdr:nvSpPr>
      <xdr:spPr>
        <a:xfrm>
          <a:off x="13652500" y="1835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61505</xdr:rowOff>
    </xdr:from>
    <xdr:to>
      <xdr:col>76</xdr:col>
      <xdr:colOff>114300</xdr:colOff>
      <xdr:row>107</xdr:row>
      <xdr:rowOff>99061</xdr:rowOff>
    </xdr:to>
    <xdr:cxnSp macro="">
      <xdr:nvCxnSpPr>
        <xdr:cNvPr id="686" name="直線コネクタ 685">
          <a:extLst>
            <a:ext uri="{FF2B5EF4-FFF2-40B4-BE49-F238E27FC236}">
              <a16:creationId xmlns:a16="http://schemas.microsoft.com/office/drawing/2014/main" id="{1828B9A9-C1DA-48A8-9E03-06FB63AA1078}"/>
            </a:ext>
          </a:extLst>
        </xdr:cNvPr>
        <xdr:cNvCxnSpPr/>
      </xdr:nvCxnSpPr>
      <xdr:spPr>
        <a:xfrm>
          <a:off x="13703300" y="18406655"/>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146231</xdr:rowOff>
    </xdr:from>
    <xdr:to>
      <xdr:col>67</xdr:col>
      <xdr:colOff>101600</xdr:colOff>
      <xdr:row>107</xdr:row>
      <xdr:rowOff>76381</xdr:rowOff>
    </xdr:to>
    <xdr:sp macro="" textlink="">
      <xdr:nvSpPr>
        <xdr:cNvPr id="687" name="楕円 686">
          <a:extLst>
            <a:ext uri="{FF2B5EF4-FFF2-40B4-BE49-F238E27FC236}">
              <a16:creationId xmlns:a16="http://schemas.microsoft.com/office/drawing/2014/main" id="{43A0260E-499C-410A-919F-D8815ED6DC02}"/>
            </a:ext>
          </a:extLst>
        </xdr:cNvPr>
        <xdr:cNvSpPr/>
      </xdr:nvSpPr>
      <xdr:spPr>
        <a:xfrm>
          <a:off x="12763500" y="1831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25581</xdr:rowOff>
    </xdr:from>
    <xdr:to>
      <xdr:col>71</xdr:col>
      <xdr:colOff>177800</xdr:colOff>
      <xdr:row>107</xdr:row>
      <xdr:rowOff>61505</xdr:rowOff>
    </xdr:to>
    <xdr:cxnSp macro="">
      <xdr:nvCxnSpPr>
        <xdr:cNvPr id="688" name="直線コネクタ 687">
          <a:extLst>
            <a:ext uri="{FF2B5EF4-FFF2-40B4-BE49-F238E27FC236}">
              <a16:creationId xmlns:a16="http://schemas.microsoft.com/office/drawing/2014/main" id="{73D5DDDA-D7CA-4876-9168-0E9F18821435}"/>
            </a:ext>
          </a:extLst>
        </xdr:cNvPr>
        <xdr:cNvCxnSpPr/>
      </xdr:nvCxnSpPr>
      <xdr:spPr>
        <a:xfrm>
          <a:off x="12814300" y="18370731"/>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1469</xdr:rowOff>
    </xdr:from>
    <xdr:ext cx="405111" cy="259045"/>
    <xdr:sp macro="" textlink="">
      <xdr:nvSpPr>
        <xdr:cNvPr id="689" name="n_1aveValue【公民館】&#10;有形固定資産減価償却率">
          <a:extLst>
            <a:ext uri="{FF2B5EF4-FFF2-40B4-BE49-F238E27FC236}">
              <a16:creationId xmlns:a16="http://schemas.microsoft.com/office/drawing/2014/main" id="{95B1436E-62E6-421E-89B0-7AA066BEE8E1}"/>
            </a:ext>
          </a:extLst>
        </xdr:cNvPr>
        <xdr:cNvSpPr txBox="1"/>
      </xdr:nvSpPr>
      <xdr:spPr>
        <a:xfrm>
          <a:off x="15266044" y="18003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146793</xdr:rowOff>
    </xdr:from>
    <xdr:ext cx="405111" cy="259045"/>
    <xdr:sp macro="" textlink="">
      <xdr:nvSpPr>
        <xdr:cNvPr id="690" name="n_2aveValue【公民館】&#10;有形固定資産減価償却率">
          <a:extLst>
            <a:ext uri="{FF2B5EF4-FFF2-40B4-BE49-F238E27FC236}">
              <a16:creationId xmlns:a16="http://schemas.microsoft.com/office/drawing/2014/main" id="{53128438-D671-4982-9A67-6B87A6B2D5D1}"/>
            </a:ext>
          </a:extLst>
        </xdr:cNvPr>
        <xdr:cNvSpPr txBox="1"/>
      </xdr:nvSpPr>
      <xdr:spPr>
        <a:xfrm>
          <a:off x="14389744" y="1797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89643</xdr:rowOff>
    </xdr:from>
    <xdr:ext cx="405111" cy="259045"/>
    <xdr:sp macro="" textlink="">
      <xdr:nvSpPr>
        <xdr:cNvPr id="691" name="n_3aveValue【公民館】&#10;有形固定資産減価償却率">
          <a:extLst>
            <a:ext uri="{FF2B5EF4-FFF2-40B4-BE49-F238E27FC236}">
              <a16:creationId xmlns:a16="http://schemas.microsoft.com/office/drawing/2014/main" id="{76D98B6E-014F-46EE-A376-21925F768364}"/>
            </a:ext>
          </a:extLst>
        </xdr:cNvPr>
        <xdr:cNvSpPr txBox="1"/>
      </xdr:nvSpPr>
      <xdr:spPr>
        <a:xfrm>
          <a:off x="13500744" y="17920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692" name="n_4aveValue【公民館】&#10;有形固定資産減価償却率">
          <a:extLst>
            <a:ext uri="{FF2B5EF4-FFF2-40B4-BE49-F238E27FC236}">
              <a16:creationId xmlns:a16="http://schemas.microsoft.com/office/drawing/2014/main" id="{A86F2C50-3874-48E2-BC8C-8C75216E1AE3}"/>
            </a:ext>
          </a:extLst>
        </xdr:cNvPr>
        <xdr:cNvSpPr txBox="1"/>
      </xdr:nvSpPr>
      <xdr:spPr>
        <a:xfrm>
          <a:off x="126117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155683</xdr:rowOff>
    </xdr:from>
    <xdr:ext cx="405111" cy="259045"/>
    <xdr:sp macro="" textlink="">
      <xdr:nvSpPr>
        <xdr:cNvPr id="693" name="n_1mainValue【公民館】&#10;有形固定資産減価償却率">
          <a:extLst>
            <a:ext uri="{FF2B5EF4-FFF2-40B4-BE49-F238E27FC236}">
              <a16:creationId xmlns:a16="http://schemas.microsoft.com/office/drawing/2014/main" id="{5C259DB5-E7E6-460F-913D-D1CAE8212235}"/>
            </a:ext>
          </a:extLst>
        </xdr:cNvPr>
        <xdr:cNvSpPr txBox="1"/>
      </xdr:nvSpPr>
      <xdr:spPr>
        <a:xfrm>
          <a:off x="15266044" y="1850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140988</xdr:rowOff>
    </xdr:from>
    <xdr:ext cx="405111" cy="259045"/>
    <xdr:sp macro="" textlink="">
      <xdr:nvSpPr>
        <xdr:cNvPr id="694" name="n_2mainValue【公民館】&#10;有形固定資産減価償却率">
          <a:extLst>
            <a:ext uri="{FF2B5EF4-FFF2-40B4-BE49-F238E27FC236}">
              <a16:creationId xmlns:a16="http://schemas.microsoft.com/office/drawing/2014/main" id="{8D150F10-E733-4B4B-94B4-8D51F8A720DA}"/>
            </a:ext>
          </a:extLst>
        </xdr:cNvPr>
        <xdr:cNvSpPr txBox="1"/>
      </xdr:nvSpPr>
      <xdr:spPr>
        <a:xfrm>
          <a:off x="14389744" y="1848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103432</xdr:rowOff>
    </xdr:from>
    <xdr:ext cx="405111" cy="259045"/>
    <xdr:sp macro="" textlink="">
      <xdr:nvSpPr>
        <xdr:cNvPr id="695" name="n_3mainValue【公民館】&#10;有形固定資産減価償却率">
          <a:extLst>
            <a:ext uri="{FF2B5EF4-FFF2-40B4-BE49-F238E27FC236}">
              <a16:creationId xmlns:a16="http://schemas.microsoft.com/office/drawing/2014/main" id="{2C5AC928-58F9-42F7-8972-4968F731527D}"/>
            </a:ext>
          </a:extLst>
        </xdr:cNvPr>
        <xdr:cNvSpPr txBox="1"/>
      </xdr:nvSpPr>
      <xdr:spPr>
        <a:xfrm>
          <a:off x="13500744" y="1844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67508</xdr:rowOff>
    </xdr:from>
    <xdr:ext cx="405111" cy="259045"/>
    <xdr:sp macro="" textlink="">
      <xdr:nvSpPr>
        <xdr:cNvPr id="696" name="n_4mainValue【公民館】&#10;有形固定資産減価償却率">
          <a:extLst>
            <a:ext uri="{FF2B5EF4-FFF2-40B4-BE49-F238E27FC236}">
              <a16:creationId xmlns:a16="http://schemas.microsoft.com/office/drawing/2014/main" id="{9A1EDAB9-2280-487F-9137-3A8D01FCB01E}"/>
            </a:ext>
          </a:extLst>
        </xdr:cNvPr>
        <xdr:cNvSpPr txBox="1"/>
      </xdr:nvSpPr>
      <xdr:spPr>
        <a:xfrm>
          <a:off x="12611744" y="1841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7" name="正方形/長方形 696">
          <a:extLst>
            <a:ext uri="{FF2B5EF4-FFF2-40B4-BE49-F238E27FC236}">
              <a16:creationId xmlns:a16="http://schemas.microsoft.com/office/drawing/2014/main" id="{E0BCAE29-FD05-4CDF-8230-75D70755D10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8" name="正方形/長方形 697">
          <a:extLst>
            <a:ext uri="{FF2B5EF4-FFF2-40B4-BE49-F238E27FC236}">
              <a16:creationId xmlns:a16="http://schemas.microsoft.com/office/drawing/2014/main" id="{4CA00DCA-EF3A-4CA8-89AF-9DF3EF57D0C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9" name="正方形/長方形 698">
          <a:extLst>
            <a:ext uri="{FF2B5EF4-FFF2-40B4-BE49-F238E27FC236}">
              <a16:creationId xmlns:a16="http://schemas.microsoft.com/office/drawing/2014/main" id="{9A8BDEAD-ED81-45EE-BB31-6CB07802DDF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0" name="正方形/長方形 699">
          <a:extLst>
            <a:ext uri="{FF2B5EF4-FFF2-40B4-BE49-F238E27FC236}">
              <a16:creationId xmlns:a16="http://schemas.microsoft.com/office/drawing/2014/main" id="{C3C33AA1-8A3F-4C7C-A261-26094969D21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1" name="正方形/長方形 700">
          <a:extLst>
            <a:ext uri="{FF2B5EF4-FFF2-40B4-BE49-F238E27FC236}">
              <a16:creationId xmlns:a16="http://schemas.microsoft.com/office/drawing/2014/main" id="{5102C01D-E4EC-423B-A56E-F34A1375B40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2" name="正方形/長方形 701">
          <a:extLst>
            <a:ext uri="{FF2B5EF4-FFF2-40B4-BE49-F238E27FC236}">
              <a16:creationId xmlns:a16="http://schemas.microsoft.com/office/drawing/2014/main" id="{A39C2B84-FAFA-40ED-A07A-3B5265B8012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3" name="正方形/長方形 702">
          <a:extLst>
            <a:ext uri="{FF2B5EF4-FFF2-40B4-BE49-F238E27FC236}">
              <a16:creationId xmlns:a16="http://schemas.microsoft.com/office/drawing/2014/main" id="{73D6B442-C6F0-4FBE-BD6E-219DBC5C2FC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4" name="正方形/長方形 703">
          <a:extLst>
            <a:ext uri="{FF2B5EF4-FFF2-40B4-BE49-F238E27FC236}">
              <a16:creationId xmlns:a16="http://schemas.microsoft.com/office/drawing/2014/main" id="{DFCB29DA-3F07-4B7F-B191-4733221F0BD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5" name="テキスト ボックス 704">
          <a:extLst>
            <a:ext uri="{FF2B5EF4-FFF2-40B4-BE49-F238E27FC236}">
              <a16:creationId xmlns:a16="http://schemas.microsoft.com/office/drawing/2014/main" id="{252687D5-AC76-482D-8ECA-0577F78A130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a:extLst>
            <a:ext uri="{FF2B5EF4-FFF2-40B4-BE49-F238E27FC236}">
              <a16:creationId xmlns:a16="http://schemas.microsoft.com/office/drawing/2014/main" id="{78939DB5-F170-432D-AB5F-59E433ABE02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707" name="直線コネクタ 706">
          <a:extLst>
            <a:ext uri="{FF2B5EF4-FFF2-40B4-BE49-F238E27FC236}">
              <a16:creationId xmlns:a16="http://schemas.microsoft.com/office/drawing/2014/main" id="{4BBCCD6E-305E-4A9F-A868-75F64EBFB1CB}"/>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708" name="テキスト ボックス 707">
          <a:extLst>
            <a:ext uri="{FF2B5EF4-FFF2-40B4-BE49-F238E27FC236}">
              <a16:creationId xmlns:a16="http://schemas.microsoft.com/office/drawing/2014/main" id="{643E4B14-D890-4D03-82E5-8478917915EB}"/>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9" name="直線コネクタ 708">
          <a:extLst>
            <a:ext uri="{FF2B5EF4-FFF2-40B4-BE49-F238E27FC236}">
              <a16:creationId xmlns:a16="http://schemas.microsoft.com/office/drawing/2014/main" id="{A726F48B-F58F-47F1-9D79-9D54217AD3E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0" name="テキスト ボックス 709">
          <a:extLst>
            <a:ext uri="{FF2B5EF4-FFF2-40B4-BE49-F238E27FC236}">
              <a16:creationId xmlns:a16="http://schemas.microsoft.com/office/drawing/2014/main" id="{099F1A41-D882-4209-9167-CF59E0B3780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711" name="直線コネクタ 710">
          <a:extLst>
            <a:ext uri="{FF2B5EF4-FFF2-40B4-BE49-F238E27FC236}">
              <a16:creationId xmlns:a16="http://schemas.microsoft.com/office/drawing/2014/main" id="{3365C9EA-DABB-4B43-9C66-B01A8F5AC186}"/>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712" name="テキスト ボックス 711">
          <a:extLst>
            <a:ext uri="{FF2B5EF4-FFF2-40B4-BE49-F238E27FC236}">
              <a16:creationId xmlns:a16="http://schemas.microsoft.com/office/drawing/2014/main" id="{6584BD94-A7B9-4F56-8820-28C40E6DAED1}"/>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3" name="直線コネクタ 712">
          <a:extLst>
            <a:ext uri="{FF2B5EF4-FFF2-40B4-BE49-F238E27FC236}">
              <a16:creationId xmlns:a16="http://schemas.microsoft.com/office/drawing/2014/main" id="{B2717D9C-26FD-49C1-8A69-683826C0D8A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4" name="テキスト ボックス 713">
          <a:extLst>
            <a:ext uri="{FF2B5EF4-FFF2-40B4-BE49-F238E27FC236}">
              <a16:creationId xmlns:a16="http://schemas.microsoft.com/office/drawing/2014/main" id="{3B7EAAD4-D8F0-4B2C-A8AD-277265A7165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5" name="【公民館】&#10;一人当たり面積グラフ枠">
          <a:extLst>
            <a:ext uri="{FF2B5EF4-FFF2-40B4-BE49-F238E27FC236}">
              <a16:creationId xmlns:a16="http://schemas.microsoft.com/office/drawing/2014/main" id="{9095926A-48E0-43E0-BC2E-C73FDF8CDDA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716" name="直線コネクタ 715">
          <a:extLst>
            <a:ext uri="{FF2B5EF4-FFF2-40B4-BE49-F238E27FC236}">
              <a16:creationId xmlns:a16="http://schemas.microsoft.com/office/drawing/2014/main" id="{620BD5F5-94ED-4318-9056-A9DFBF4470F5}"/>
            </a:ext>
          </a:extLst>
        </xdr:cNvPr>
        <xdr:cNvCxnSpPr/>
      </xdr:nvCxnSpPr>
      <xdr:spPr>
        <a:xfrm flipV="1">
          <a:off x="22160864" y="17200054"/>
          <a:ext cx="0" cy="125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717" name="【公民館】&#10;一人当たり面積最小値テキスト">
          <a:extLst>
            <a:ext uri="{FF2B5EF4-FFF2-40B4-BE49-F238E27FC236}">
              <a16:creationId xmlns:a16="http://schemas.microsoft.com/office/drawing/2014/main" id="{4B9140E3-6C44-4EF6-8251-0B0494E57008}"/>
            </a:ext>
          </a:extLst>
        </xdr:cNvPr>
        <xdr:cNvSpPr txBox="1"/>
      </xdr:nvSpPr>
      <xdr:spPr>
        <a:xfrm>
          <a:off x="221996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718" name="直線コネクタ 717">
          <a:extLst>
            <a:ext uri="{FF2B5EF4-FFF2-40B4-BE49-F238E27FC236}">
              <a16:creationId xmlns:a16="http://schemas.microsoft.com/office/drawing/2014/main" id="{2612C577-CE5A-4A34-A2C4-CF182BCD9594}"/>
            </a:ext>
          </a:extLst>
        </xdr:cNvPr>
        <xdr:cNvCxnSpPr/>
      </xdr:nvCxnSpPr>
      <xdr:spPr>
        <a:xfrm>
          <a:off x="22072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719" name="【公民館】&#10;一人当たり面積最大値テキスト">
          <a:extLst>
            <a:ext uri="{FF2B5EF4-FFF2-40B4-BE49-F238E27FC236}">
              <a16:creationId xmlns:a16="http://schemas.microsoft.com/office/drawing/2014/main" id="{8FF751F3-33CD-4629-929A-11AB17B5729A}"/>
            </a:ext>
          </a:extLst>
        </xdr:cNvPr>
        <xdr:cNvSpPr txBox="1"/>
      </xdr:nvSpPr>
      <xdr:spPr>
        <a:xfrm>
          <a:off x="22199600" y="169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720" name="直線コネクタ 719">
          <a:extLst>
            <a:ext uri="{FF2B5EF4-FFF2-40B4-BE49-F238E27FC236}">
              <a16:creationId xmlns:a16="http://schemas.microsoft.com/office/drawing/2014/main" id="{B243780C-76A4-4702-B683-88FDFEDD7B3A}"/>
            </a:ext>
          </a:extLst>
        </xdr:cNvPr>
        <xdr:cNvCxnSpPr/>
      </xdr:nvCxnSpPr>
      <xdr:spPr>
        <a:xfrm>
          <a:off x="22072600" y="1720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154576</xdr:rowOff>
    </xdr:from>
    <xdr:ext cx="469744" cy="259045"/>
    <xdr:sp macro="" textlink="">
      <xdr:nvSpPr>
        <xdr:cNvPr id="721" name="【公民館】&#10;一人当たり面積平均値テキスト">
          <a:extLst>
            <a:ext uri="{FF2B5EF4-FFF2-40B4-BE49-F238E27FC236}">
              <a16:creationId xmlns:a16="http://schemas.microsoft.com/office/drawing/2014/main" id="{582A7DFE-6C9C-4EC2-AB23-24FC8079027B}"/>
            </a:ext>
          </a:extLst>
        </xdr:cNvPr>
        <xdr:cNvSpPr txBox="1"/>
      </xdr:nvSpPr>
      <xdr:spPr>
        <a:xfrm>
          <a:off x="22199600" y="17985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722" name="フローチャート: 判断 721">
          <a:extLst>
            <a:ext uri="{FF2B5EF4-FFF2-40B4-BE49-F238E27FC236}">
              <a16:creationId xmlns:a16="http://schemas.microsoft.com/office/drawing/2014/main" id="{45221D41-6454-413F-9FC1-EB88CCFA5272}"/>
            </a:ext>
          </a:extLst>
        </xdr:cNvPr>
        <xdr:cNvSpPr/>
      </xdr:nvSpPr>
      <xdr:spPr>
        <a:xfrm>
          <a:off x="22110700" y="1813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723" name="フローチャート: 判断 722">
          <a:extLst>
            <a:ext uri="{FF2B5EF4-FFF2-40B4-BE49-F238E27FC236}">
              <a16:creationId xmlns:a16="http://schemas.microsoft.com/office/drawing/2014/main" id="{8581DF0F-E970-4F43-AFCA-07133F304DD6}"/>
            </a:ext>
          </a:extLst>
        </xdr:cNvPr>
        <xdr:cNvSpPr/>
      </xdr:nvSpPr>
      <xdr:spPr>
        <a:xfrm>
          <a:off x="21272500" y="1814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724" name="フローチャート: 判断 723">
          <a:extLst>
            <a:ext uri="{FF2B5EF4-FFF2-40B4-BE49-F238E27FC236}">
              <a16:creationId xmlns:a16="http://schemas.microsoft.com/office/drawing/2014/main" id="{90EC1B6B-1F0D-496F-9FBF-7E650C2DBEB9}"/>
            </a:ext>
          </a:extLst>
        </xdr:cNvPr>
        <xdr:cNvSpPr/>
      </xdr:nvSpPr>
      <xdr:spPr>
        <a:xfrm>
          <a:off x="20383500" y="1814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725" name="フローチャート: 判断 724">
          <a:extLst>
            <a:ext uri="{FF2B5EF4-FFF2-40B4-BE49-F238E27FC236}">
              <a16:creationId xmlns:a16="http://schemas.microsoft.com/office/drawing/2014/main" id="{5745D97E-8D51-4476-91E1-EDA3146049BA}"/>
            </a:ext>
          </a:extLst>
        </xdr:cNvPr>
        <xdr:cNvSpPr/>
      </xdr:nvSpPr>
      <xdr:spPr>
        <a:xfrm>
          <a:off x="19494500" y="1812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726" name="フローチャート: 判断 725">
          <a:extLst>
            <a:ext uri="{FF2B5EF4-FFF2-40B4-BE49-F238E27FC236}">
              <a16:creationId xmlns:a16="http://schemas.microsoft.com/office/drawing/2014/main" id="{3A777C7B-3D15-4752-874C-EC84D71CEF66}"/>
            </a:ext>
          </a:extLst>
        </xdr:cNvPr>
        <xdr:cNvSpPr/>
      </xdr:nvSpPr>
      <xdr:spPr>
        <a:xfrm>
          <a:off x="18605500" y="181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423F9806-FE67-4CF3-A5AD-D11EAE4D125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08807A8B-DF7A-4BCE-B25F-7A0D4A96F67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4D654178-77AC-4A22-8C3A-AC3ED594323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AD65AB2F-97E3-44AD-8F39-593A8FBD971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0FBE71A7-F77D-4A8F-9DE1-8D51B2D0604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151701</xdr:rowOff>
    </xdr:from>
    <xdr:to>
      <xdr:col>116</xdr:col>
      <xdr:colOff>114300</xdr:colOff>
      <xdr:row>107</xdr:row>
      <xdr:rowOff>81851</xdr:rowOff>
    </xdr:to>
    <xdr:sp macro="" textlink="">
      <xdr:nvSpPr>
        <xdr:cNvPr id="732" name="楕円 731">
          <a:extLst>
            <a:ext uri="{FF2B5EF4-FFF2-40B4-BE49-F238E27FC236}">
              <a16:creationId xmlns:a16="http://schemas.microsoft.com/office/drawing/2014/main" id="{6DB27A35-2F3A-43F8-A647-7D2C71579993}"/>
            </a:ext>
          </a:extLst>
        </xdr:cNvPr>
        <xdr:cNvSpPr/>
      </xdr:nvSpPr>
      <xdr:spPr>
        <a:xfrm>
          <a:off x="22110700" y="18325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66628</xdr:rowOff>
    </xdr:from>
    <xdr:ext cx="469744" cy="259045"/>
    <xdr:sp macro="" textlink="">
      <xdr:nvSpPr>
        <xdr:cNvPr id="733" name="【公民館】&#10;一人当たり面積該当値テキスト">
          <a:extLst>
            <a:ext uri="{FF2B5EF4-FFF2-40B4-BE49-F238E27FC236}">
              <a16:creationId xmlns:a16="http://schemas.microsoft.com/office/drawing/2014/main" id="{DCA3DC04-B245-41C4-9CB7-BA0E03EB31B1}"/>
            </a:ext>
          </a:extLst>
        </xdr:cNvPr>
        <xdr:cNvSpPr txBox="1"/>
      </xdr:nvSpPr>
      <xdr:spPr>
        <a:xfrm>
          <a:off x="22199600" y="18240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153988</xdr:rowOff>
    </xdr:from>
    <xdr:to>
      <xdr:col>112</xdr:col>
      <xdr:colOff>38100</xdr:colOff>
      <xdr:row>107</xdr:row>
      <xdr:rowOff>84138</xdr:rowOff>
    </xdr:to>
    <xdr:sp macro="" textlink="">
      <xdr:nvSpPr>
        <xdr:cNvPr id="734" name="楕円 733">
          <a:extLst>
            <a:ext uri="{FF2B5EF4-FFF2-40B4-BE49-F238E27FC236}">
              <a16:creationId xmlns:a16="http://schemas.microsoft.com/office/drawing/2014/main" id="{06A271AF-9C40-4588-9273-B42CD3D8159A}"/>
            </a:ext>
          </a:extLst>
        </xdr:cNvPr>
        <xdr:cNvSpPr/>
      </xdr:nvSpPr>
      <xdr:spPr>
        <a:xfrm>
          <a:off x="21272500" y="1832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31051</xdr:rowOff>
    </xdr:from>
    <xdr:to>
      <xdr:col>116</xdr:col>
      <xdr:colOff>63500</xdr:colOff>
      <xdr:row>107</xdr:row>
      <xdr:rowOff>33338</xdr:rowOff>
    </xdr:to>
    <xdr:cxnSp macro="">
      <xdr:nvCxnSpPr>
        <xdr:cNvPr id="735" name="直線コネクタ 734">
          <a:extLst>
            <a:ext uri="{FF2B5EF4-FFF2-40B4-BE49-F238E27FC236}">
              <a16:creationId xmlns:a16="http://schemas.microsoft.com/office/drawing/2014/main" id="{089C0E17-B083-4522-8461-6A87BA42D6D7}"/>
            </a:ext>
          </a:extLst>
        </xdr:cNvPr>
        <xdr:cNvCxnSpPr/>
      </xdr:nvCxnSpPr>
      <xdr:spPr>
        <a:xfrm flipV="1">
          <a:off x="21323300" y="18376201"/>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156274</xdr:rowOff>
    </xdr:from>
    <xdr:to>
      <xdr:col>107</xdr:col>
      <xdr:colOff>101600</xdr:colOff>
      <xdr:row>107</xdr:row>
      <xdr:rowOff>86424</xdr:rowOff>
    </xdr:to>
    <xdr:sp macro="" textlink="">
      <xdr:nvSpPr>
        <xdr:cNvPr id="736" name="楕円 735">
          <a:extLst>
            <a:ext uri="{FF2B5EF4-FFF2-40B4-BE49-F238E27FC236}">
              <a16:creationId xmlns:a16="http://schemas.microsoft.com/office/drawing/2014/main" id="{F2E58DA1-2777-4A8A-BA85-6EBA70BDB687}"/>
            </a:ext>
          </a:extLst>
        </xdr:cNvPr>
        <xdr:cNvSpPr/>
      </xdr:nvSpPr>
      <xdr:spPr>
        <a:xfrm>
          <a:off x="20383500" y="18329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33338</xdr:rowOff>
    </xdr:from>
    <xdr:to>
      <xdr:col>111</xdr:col>
      <xdr:colOff>177800</xdr:colOff>
      <xdr:row>107</xdr:row>
      <xdr:rowOff>35624</xdr:rowOff>
    </xdr:to>
    <xdr:cxnSp macro="">
      <xdr:nvCxnSpPr>
        <xdr:cNvPr id="737" name="直線コネクタ 736">
          <a:extLst>
            <a:ext uri="{FF2B5EF4-FFF2-40B4-BE49-F238E27FC236}">
              <a16:creationId xmlns:a16="http://schemas.microsoft.com/office/drawing/2014/main" id="{2C191BEF-EBDC-4B39-AF09-28ED116CB291}"/>
            </a:ext>
          </a:extLst>
        </xdr:cNvPr>
        <xdr:cNvCxnSpPr/>
      </xdr:nvCxnSpPr>
      <xdr:spPr>
        <a:xfrm flipV="1">
          <a:off x="20434300" y="1837848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157987</xdr:rowOff>
    </xdr:from>
    <xdr:to>
      <xdr:col>102</xdr:col>
      <xdr:colOff>165100</xdr:colOff>
      <xdr:row>107</xdr:row>
      <xdr:rowOff>88137</xdr:rowOff>
    </xdr:to>
    <xdr:sp macro="" textlink="">
      <xdr:nvSpPr>
        <xdr:cNvPr id="738" name="楕円 737">
          <a:extLst>
            <a:ext uri="{FF2B5EF4-FFF2-40B4-BE49-F238E27FC236}">
              <a16:creationId xmlns:a16="http://schemas.microsoft.com/office/drawing/2014/main" id="{8514E27A-6E8A-44AD-8B7A-7188108F3A08}"/>
            </a:ext>
          </a:extLst>
        </xdr:cNvPr>
        <xdr:cNvSpPr/>
      </xdr:nvSpPr>
      <xdr:spPr>
        <a:xfrm>
          <a:off x="19494500" y="1833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35624</xdr:rowOff>
    </xdr:from>
    <xdr:to>
      <xdr:col>107</xdr:col>
      <xdr:colOff>50800</xdr:colOff>
      <xdr:row>107</xdr:row>
      <xdr:rowOff>37337</xdr:rowOff>
    </xdr:to>
    <xdr:cxnSp macro="">
      <xdr:nvCxnSpPr>
        <xdr:cNvPr id="739" name="直線コネクタ 738">
          <a:extLst>
            <a:ext uri="{FF2B5EF4-FFF2-40B4-BE49-F238E27FC236}">
              <a16:creationId xmlns:a16="http://schemas.microsoft.com/office/drawing/2014/main" id="{FD8706A4-15F7-4F78-898B-F600CEC63667}"/>
            </a:ext>
          </a:extLst>
        </xdr:cNvPr>
        <xdr:cNvCxnSpPr/>
      </xdr:nvCxnSpPr>
      <xdr:spPr>
        <a:xfrm flipV="1">
          <a:off x="19545300" y="18380774"/>
          <a:ext cx="889000" cy="1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159131</xdr:rowOff>
    </xdr:from>
    <xdr:to>
      <xdr:col>98</xdr:col>
      <xdr:colOff>38100</xdr:colOff>
      <xdr:row>107</xdr:row>
      <xdr:rowOff>89281</xdr:rowOff>
    </xdr:to>
    <xdr:sp macro="" textlink="">
      <xdr:nvSpPr>
        <xdr:cNvPr id="740" name="楕円 739">
          <a:extLst>
            <a:ext uri="{FF2B5EF4-FFF2-40B4-BE49-F238E27FC236}">
              <a16:creationId xmlns:a16="http://schemas.microsoft.com/office/drawing/2014/main" id="{D7864ACE-35CA-469B-B01A-B20F3AA04E5E}"/>
            </a:ext>
          </a:extLst>
        </xdr:cNvPr>
        <xdr:cNvSpPr/>
      </xdr:nvSpPr>
      <xdr:spPr>
        <a:xfrm>
          <a:off x="18605500" y="1833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37337</xdr:rowOff>
    </xdr:from>
    <xdr:to>
      <xdr:col>102</xdr:col>
      <xdr:colOff>114300</xdr:colOff>
      <xdr:row>107</xdr:row>
      <xdr:rowOff>38481</xdr:rowOff>
    </xdr:to>
    <xdr:cxnSp macro="">
      <xdr:nvCxnSpPr>
        <xdr:cNvPr id="741" name="直線コネクタ 740">
          <a:extLst>
            <a:ext uri="{FF2B5EF4-FFF2-40B4-BE49-F238E27FC236}">
              <a16:creationId xmlns:a16="http://schemas.microsoft.com/office/drawing/2014/main" id="{DE96CFC7-ED26-46F3-B256-756571774747}"/>
            </a:ext>
          </a:extLst>
        </xdr:cNvPr>
        <xdr:cNvCxnSpPr/>
      </xdr:nvCxnSpPr>
      <xdr:spPr>
        <a:xfrm flipV="1">
          <a:off x="18656300" y="18382487"/>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87520</xdr:rowOff>
    </xdr:from>
    <xdr:ext cx="469744" cy="259045"/>
    <xdr:sp macro="" textlink="">
      <xdr:nvSpPr>
        <xdr:cNvPr id="742" name="n_1aveValue【公民館】&#10;一人当たり面積">
          <a:extLst>
            <a:ext uri="{FF2B5EF4-FFF2-40B4-BE49-F238E27FC236}">
              <a16:creationId xmlns:a16="http://schemas.microsoft.com/office/drawing/2014/main" id="{5345BA3A-E637-42A7-AD6E-23CF58EA6ECE}"/>
            </a:ext>
          </a:extLst>
        </xdr:cNvPr>
        <xdr:cNvSpPr txBox="1"/>
      </xdr:nvSpPr>
      <xdr:spPr>
        <a:xfrm>
          <a:off x="21075727" y="1791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86949</xdr:rowOff>
    </xdr:from>
    <xdr:ext cx="469744" cy="259045"/>
    <xdr:sp macro="" textlink="">
      <xdr:nvSpPr>
        <xdr:cNvPr id="743" name="n_2aveValue【公民館】&#10;一人当たり面積">
          <a:extLst>
            <a:ext uri="{FF2B5EF4-FFF2-40B4-BE49-F238E27FC236}">
              <a16:creationId xmlns:a16="http://schemas.microsoft.com/office/drawing/2014/main" id="{50A67641-EEA1-44DF-8BE8-72017C73C5D3}"/>
            </a:ext>
          </a:extLst>
        </xdr:cNvPr>
        <xdr:cNvSpPr txBox="1"/>
      </xdr:nvSpPr>
      <xdr:spPr>
        <a:xfrm>
          <a:off x="20199427" y="17917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72090</xdr:rowOff>
    </xdr:from>
    <xdr:ext cx="469744" cy="259045"/>
    <xdr:sp macro="" textlink="">
      <xdr:nvSpPr>
        <xdr:cNvPr id="744" name="n_3aveValue【公民館】&#10;一人当たり面積">
          <a:extLst>
            <a:ext uri="{FF2B5EF4-FFF2-40B4-BE49-F238E27FC236}">
              <a16:creationId xmlns:a16="http://schemas.microsoft.com/office/drawing/2014/main" id="{0390AC20-51A7-4163-937A-26FBCEFE2B82}"/>
            </a:ext>
          </a:extLst>
        </xdr:cNvPr>
        <xdr:cNvSpPr txBox="1"/>
      </xdr:nvSpPr>
      <xdr:spPr>
        <a:xfrm>
          <a:off x="19310427" y="17902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82948</xdr:rowOff>
    </xdr:from>
    <xdr:ext cx="469744" cy="259045"/>
    <xdr:sp macro="" textlink="">
      <xdr:nvSpPr>
        <xdr:cNvPr id="745" name="n_4aveValue【公民館】&#10;一人当たり面積">
          <a:extLst>
            <a:ext uri="{FF2B5EF4-FFF2-40B4-BE49-F238E27FC236}">
              <a16:creationId xmlns:a16="http://schemas.microsoft.com/office/drawing/2014/main" id="{745E39EC-5002-47B5-B7B9-C8F9E961218E}"/>
            </a:ext>
          </a:extLst>
        </xdr:cNvPr>
        <xdr:cNvSpPr txBox="1"/>
      </xdr:nvSpPr>
      <xdr:spPr>
        <a:xfrm>
          <a:off x="18421427" y="17913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75265</xdr:rowOff>
    </xdr:from>
    <xdr:ext cx="469744" cy="259045"/>
    <xdr:sp macro="" textlink="">
      <xdr:nvSpPr>
        <xdr:cNvPr id="746" name="n_1mainValue【公民館】&#10;一人当たり面積">
          <a:extLst>
            <a:ext uri="{FF2B5EF4-FFF2-40B4-BE49-F238E27FC236}">
              <a16:creationId xmlns:a16="http://schemas.microsoft.com/office/drawing/2014/main" id="{9497D229-EF7C-475B-907F-17718AA8E7DA}"/>
            </a:ext>
          </a:extLst>
        </xdr:cNvPr>
        <xdr:cNvSpPr txBox="1"/>
      </xdr:nvSpPr>
      <xdr:spPr>
        <a:xfrm>
          <a:off x="21075727" y="18420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77551</xdr:rowOff>
    </xdr:from>
    <xdr:ext cx="469744" cy="259045"/>
    <xdr:sp macro="" textlink="">
      <xdr:nvSpPr>
        <xdr:cNvPr id="747" name="n_2mainValue【公民館】&#10;一人当たり面積">
          <a:extLst>
            <a:ext uri="{FF2B5EF4-FFF2-40B4-BE49-F238E27FC236}">
              <a16:creationId xmlns:a16="http://schemas.microsoft.com/office/drawing/2014/main" id="{2688F529-0ACD-4B86-BE5E-0EF7AEF4DF27}"/>
            </a:ext>
          </a:extLst>
        </xdr:cNvPr>
        <xdr:cNvSpPr txBox="1"/>
      </xdr:nvSpPr>
      <xdr:spPr>
        <a:xfrm>
          <a:off x="20199427" y="18422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79264</xdr:rowOff>
    </xdr:from>
    <xdr:ext cx="469744" cy="259045"/>
    <xdr:sp macro="" textlink="">
      <xdr:nvSpPr>
        <xdr:cNvPr id="748" name="n_3mainValue【公民館】&#10;一人当たり面積">
          <a:extLst>
            <a:ext uri="{FF2B5EF4-FFF2-40B4-BE49-F238E27FC236}">
              <a16:creationId xmlns:a16="http://schemas.microsoft.com/office/drawing/2014/main" id="{1E0B96A4-93A2-479F-84F4-8ED08F999E5C}"/>
            </a:ext>
          </a:extLst>
        </xdr:cNvPr>
        <xdr:cNvSpPr txBox="1"/>
      </xdr:nvSpPr>
      <xdr:spPr>
        <a:xfrm>
          <a:off x="19310427" y="1842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80408</xdr:rowOff>
    </xdr:from>
    <xdr:ext cx="469744" cy="259045"/>
    <xdr:sp macro="" textlink="">
      <xdr:nvSpPr>
        <xdr:cNvPr id="749" name="n_4mainValue【公民館】&#10;一人当たり面積">
          <a:extLst>
            <a:ext uri="{FF2B5EF4-FFF2-40B4-BE49-F238E27FC236}">
              <a16:creationId xmlns:a16="http://schemas.microsoft.com/office/drawing/2014/main" id="{3E8EFD64-65C7-483F-9A5D-1809B20FD8B7}"/>
            </a:ext>
          </a:extLst>
        </xdr:cNvPr>
        <xdr:cNvSpPr txBox="1"/>
      </xdr:nvSpPr>
      <xdr:spPr>
        <a:xfrm>
          <a:off x="18421427" y="1842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A7DBFDBD-C620-4F4A-A4D3-C8FF8947165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BA996799-963E-47F6-934F-837F49CACAF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99D9261D-8E8A-4C42-BAAF-46AF860507B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類似団体と比較して、特に有形固定資産減価償却率が高くなっている施設は学校施設、公民館で、特に低くなっているのは橋りょう・トンネル、公営住宅である。</a:t>
          </a:r>
        </a:p>
        <a:p>
          <a:r>
            <a:rPr kumimoji="1" lang="ja-JP" altLang="en-US" sz="1300">
              <a:latin typeface="ＭＳ Ｐゴシック" panose="020B0600070205080204" pitchFamily="50" charset="-128"/>
              <a:ea typeface="ＭＳ Ｐゴシック" panose="020B0600070205080204" pitchFamily="50" charset="-128"/>
            </a:rPr>
            <a:t>各施設ともに老朽化対策に取り組んでいくこととしている。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F0A66C9-8A58-48D0-9942-C0101B6C972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2BAE482-6E15-4F0B-BB02-2D8A553DBA2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DABAA8A-94FA-409F-9776-65171B5F631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C125384-A812-4188-A9AA-49F10282A24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佐賀県太良町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EF532B6-FEFC-452D-BBD6-A5E8B0E873A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7E13782-76DA-4402-AF91-11AB068A928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C90DD54-1C4A-4336-B559-D8A90D7F8AA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60C469F-87DA-45CB-80FF-BE04EB5EB26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D456E85-F53D-4979-A16B-5F8C2CAF3D1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6E47949-5068-4FBE-8F01-F6095474197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7,874
7,774
74.30
7,347,529
7,172,781
159,643
3,627,427
4,187,824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758D067-A04A-44AF-88A1-2831E52F9D2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5CA8FE7-A2C8-416D-BDB7-3CD01EC52A2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8193DD8-33C0-4DDB-BB06-8BB7157F0BD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814F689-242A-49AB-A1CB-AF3314B432F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8F62404-D914-463C-8385-E4281300A4B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E0F92A4-23EF-458B-B8A7-A6E01201F42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7B98A32-F371-4B7F-A128-DD11E170F25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4F47D15-E8CA-4702-AA05-464BF0FAAD5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76B81F1-1859-4E18-BF4C-6DB04CA44D9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D61B440-D5E7-4C62-91EC-2B7C7A00D31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4D16379-205A-4941-870E-428BD258DA7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9CAAC65-84F7-4674-AA43-8748F771A1C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DA01D84-B0CC-423B-924B-7DCE4E22384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68DCB25-E9DD-425D-A3E8-84F44B55790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CA0DE98-4812-47FB-87B8-D0C43B34739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27D52FF-A792-4DE2-B23D-FD02F0F050F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C843882-D184-45A3-B90A-D858EC499CC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343B3F5-DBE5-448D-B3E2-32EF4BE0AA1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3F9437A-8FA0-4697-95E3-4FB863AC777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9CA0718-5AA3-4DCC-8148-AD70C7417E4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0941B9F-EDDB-42EF-A506-D4C05AB91EE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9DE64C3-CDA4-4730-8CC1-15EF69326B2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A29E704-625C-4F8C-8F29-4A69F2FB05F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9B093E7-DF47-4619-B58D-3FF2C6EDA11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A45E301-1691-4DDE-B5E4-4FBFCB35F5D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ECFC3BF-7F7B-4A5D-AEA4-487F94C2081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22C881F-9B38-4110-98AF-15F2DCDCF45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578603A-7BEC-422C-A245-EED65431F08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4055A54-57E7-4B7F-97F9-7DC5AEA56F3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9D1946C-9019-4133-A417-9A8D3FE0086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A20CB70-9F63-4A12-9E8F-6EF4D72C09F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AF1BBFB-41B5-4E2A-B727-19369E456C6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86C7B80-10AA-4FEE-AEFA-390505B9F13E}"/>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4B25759-E23C-4F6B-9BA9-8E493D6D3CD7}"/>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169CC06-A643-4C18-A099-814B5077D3D4}"/>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3B1C7BF-A294-4B0F-880F-372914065535}"/>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CFFB040-B0BD-4B5D-AE6C-B35F0DA33931}"/>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9B1004F-B846-4CC0-9084-850E0D3D8679}"/>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BF3F445-24E1-4198-BFB9-87298A262439}"/>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C69F586-CA42-4A5A-994D-7AB0C39BAFDC}"/>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AA537A4-8F09-4E5D-A330-53CDF2B8883D}"/>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4D28EB2-1C9F-48C7-AEFB-0344488F9DEA}"/>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4B1DC41-3F13-4D81-9003-7DC653EC9C42}"/>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CE71B57-5831-413F-9263-650EDEBF3FCB}"/>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E65751C-8917-41D5-B51D-96C292150CB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78F70874-7796-4E01-8158-BEAFD881C3C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F1C71136-307E-4E1A-A0E8-378AAB7B5D90}"/>
            </a:ext>
          </a:extLst>
        </xdr:cNvPr>
        <xdr:cNvCxnSpPr/>
      </xdr:nvCxnSpPr>
      <xdr:spPr>
        <a:xfrm flipV="1">
          <a:off x="4634865" y="5791200"/>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445F600B-3C2B-485E-A923-DC5DCE1FC174}"/>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20C1DFC8-893F-4D21-BF7E-9F9A288C73C3}"/>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18FA45FA-A439-4436-91DC-BB6F5945464F}"/>
            </a:ext>
          </a:extLst>
        </xdr:cNvPr>
        <xdr:cNvSpPr txBox="1"/>
      </xdr:nvSpPr>
      <xdr:spPr>
        <a:xfrm>
          <a:off x="4673600" y="556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2B54FF05-4E13-4A93-82FD-9558E6ABD1D7}"/>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134818</xdr:rowOff>
    </xdr:from>
    <xdr:ext cx="405111" cy="259045"/>
    <xdr:sp macro="" textlink="">
      <xdr:nvSpPr>
        <xdr:cNvPr id="63" name="【図書館】&#10;有形固定資産減価償却率平均値テキスト">
          <a:extLst>
            <a:ext uri="{FF2B5EF4-FFF2-40B4-BE49-F238E27FC236}">
              <a16:creationId xmlns:a16="http://schemas.microsoft.com/office/drawing/2014/main" id="{14891FDC-E21F-4AE7-860A-FA1602E1FE99}"/>
            </a:ext>
          </a:extLst>
        </xdr:cNvPr>
        <xdr:cNvSpPr txBox="1"/>
      </xdr:nvSpPr>
      <xdr:spPr>
        <a:xfrm>
          <a:off x="4673600" y="64784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111941</xdr:rowOff>
    </xdr:from>
    <xdr:to>
      <xdr:col>24</xdr:col>
      <xdr:colOff>114300</xdr:colOff>
      <xdr:row>39</xdr:row>
      <xdr:rowOff>42091</xdr:rowOff>
    </xdr:to>
    <xdr:sp macro="" textlink="">
      <xdr:nvSpPr>
        <xdr:cNvPr id="64" name="フローチャート: 判断 63">
          <a:extLst>
            <a:ext uri="{FF2B5EF4-FFF2-40B4-BE49-F238E27FC236}">
              <a16:creationId xmlns:a16="http://schemas.microsoft.com/office/drawing/2014/main" id="{06964B75-D8EF-4ECD-93D5-E578853B4386}"/>
            </a:ext>
          </a:extLst>
        </xdr:cNvPr>
        <xdr:cNvSpPr/>
      </xdr:nvSpPr>
      <xdr:spPr>
        <a:xfrm>
          <a:off x="4584700" y="662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95613</xdr:rowOff>
    </xdr:from>
    <xdr:to>
      <xdr:col>20</xdr:col>
      <xdr:colOff>38100</xdr:colOff>
      <xdr:row>39</xdr:row>
      <xdr:rowOff>25763</xdr:rowOff>
    </xdr:to>
    <xdr:sp macro="" textlink="">
      <xdr:nvSpPr>
        <xdr:cNvPr id="65" name="フローチャート: 判断 64">
          <a:extLst>
            <a:ext uri="{FF2B5EF4-FFF2-40B4-BE49-F238E27FC236}">
              <a16:creationId xmlns:a16="http://schemas.microsoft.com/office/drawing/2014/main" id="{37697A5B-4E5B-4951-900A-2E745B8251F8}"/>
            </a:ext>
          </a:extLst>
        </xdr:cNvPr>
        <xdr:cNvSpPr/>
      </xdr:nvSpPr>
      <xdr:spPr>
        <a:xfrm>
          <a:off x="3746500" y="661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115207</xdr:rowOff>
    </xdr:from>
    <xdr:to>
      <xdr:col>15</xdr:col>
      <xdr:colOff>101600</xdr:colOff>
      <xdr:row>39</xdr:row>
      <xdr:rowOff>45357</xdr:rowOff>
    </xdr:to>
    <xdr:sp macro="" textlink="">
      <xdr:nvSpPr>
        <xdr:cNvPr id="66" name="フローチャート: 判断 65">
          <a:extLst>
            <a:ext uri="{FF2B5EF4-FFF2-40B4-BE49-F238E27FC236}">
              <a16:creationId xmlns:a16="http://schemas.microsoft.com/office/drawing/2014/main" id="{DE9208B2-18AC-4E40-85FE-95DDBBEE5734}"/>
            </a:ext>
          </a:extLst>
        </xdr:cNvPr>
        <xdr:cNvSpPr/>
      </xdr:nvSpPr>
      <xdr:spPr>
        <a:xfrm>
          <a:off x="2857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125004</xdr:rowOff>
    </xdr:from>
    <xdr:to>
      <xdr:col>10</xdr:col>
      <xdr:colOff>165100</xdr:colOff>
      <xdr:row>39</xdr:row>
      <xdr:rowOff>55154</xdr:rowOff>
    </xdr:to>
    <xdr:sp macro="" textlink="">
      <xdr:nvSpPr>
        <xdr:cNvPr id="67" name="フローチャート: 判断 66">
          <a:extLst>
            <a:ext uri="{FF2B5EF4-FFF2-40B4-BE49-F238E27FC236}">
              <a16:creationId xmlns:a16="http://schemas.microsoft.com/office/drawing/2014/main" id="{0FD90A03-ECCF-4EA1-83A5-979B267A2FD5}"/>
            </a:ext>
          </a:extLst>
        </xdr:cNvPr>
        <xdr:cNvSpPr/>
      </xdr:nvSpPr>
      <xdr:spPr>
        <a:xfrm>
          <a:off x="1968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97246</xdr:rowOff>
    </xdr:from>
    <xdr:to>
      <xdr:col>6</xdr:col>
      <xdr:colOff>38100</xdr:colOff>
      <xdr:row>39</xdr:row>
      <xdr:rowOff>27396</xdr:rowOff>
    </xdr:to>
    <xdr:sp macro="" textlink="">
      <xdr:nvSpPr>
        <xdr:cNvPr id="68" name="フローチャート: 判断 67">
          <a:extLst>
            <a:ext uri="{FF2B5EF4-FFF2-40B4-BE49-F238E27FC236}">
              <a16:creationId xmlns:a16="http://schemas.microsoft.com/office/drawing/2014/main" id="{43C5B92C-DC84-436F-8E5C-5DF2FD268176}"/>
            </a:ext>
          </a:extLst>
        </xdr:cNvPr>
        <xdr:cNvSpPr/>
      </xdr:nvSpPr>
      <xdr:spPr>
        <a:xfrm>
          <a:off x="1079500" y="661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B90A91D-63CF-4931-8896-D7719AAC740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CB42124-6158-4B70-899C-BE8BD4469BA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6A1665C-EDAC-4369-973A-62017EC46B5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4F3B023-5415-4ECC-967B-A608A2C823D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C558C54-4254-41D7-9C76-C0033F76CC0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120106</xdr:rowOff>
    </xdr:from>
    <xdr:to>
      <xdr:col>24</xdr:col>
      <xdr:colOff>114300</xdr:colOff>
      <xdr:row>39</xdr:row>
      <xdr:rowOff>50256</xdr:rowOff>
    </xdr:to>
    <xdr:sp macro="" textlink="">
      <xdr:nvSpPr>
        <xdr:cNvPr id="74" name="楕円 73">
          <a:extLst>
            <a:ext uri="{FF2B5EF4-FFF2-40B4-BE49-F238E27FC236}">
              <a16:creationId xmlns:a16="http://schemas.microsoft.com/office/drawing/2014/main" id="{F69509FA-685A-44FD-9A7B-0D5CF858DB5B}"/>
            </a:ext>
          </a:extLst>
        </xdr:cNvPr>
        <xdr:cNvSpPr/>
      </xdr:nvSpPr>
      <xdr:spPr>
        <a:xfrm>
          <a:off x="4584700" y="663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98533</xdr:rowOff>
    </xdr:from>
    <xdr:ext cx="405111" cy="259045"/>
    <xdr:sp macro="" textlink="">
      <xdr:nvSpPr>
        <xdr:cNvPr id="75" name="【図書館】&#10;有形固定資産減価償却率該当値テキスト">
          <a:extLst>
            <a:ext uri="{FF2B5EF4-FFF2-40B4-BE49-F238E27FC236}">
              <a16:creationId xmlns:a16="http://schemas.microsoft.com/office/drawing/2014/main" id="{C1701358-9EB8-49AC-9AD8-2F5E4FD3B1B8}"/>
            </a:ext>
          </a:extLst>
        </xdr:cNvPr>
        <xdr:cNvSpPr txBox="1"/>
      </xdr:nvSpPr>
      <xdr:spPr>
        <a:xfrm>
          <a:off x="4673600"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84183</xdr:rowOff>
    </xdr:from>
    <xdr:to>
      <xdr:col>20</xdr:col>
      <xdr:colOff>38100</xdr:colOff>
      <xdr:row>39</xdr:row>
      <xdr:rowOff>14333</xdr:rowOff>
    </xdr:to>
    <xdr:sp macro="" textlink="">
      <xdr:nvSpPr>
        <xdr:cNvPr id="76" name="楕円 75">
          <a:extLst>
            <a:ext uri="{FF2B5EF4-FFF2-40B4-BE49-F238E27FC236}">
              <a16:creationId xmlns:a16="http://schemas.microsoft.com/office/drawing/2014/main" id="{BC929258-DDC2-46A4-A097-549A2F8D9045}"/>
            </a:ext>
          </a:extLst>
        </xdr:cNvPr>
        <xdr:cNvSpPr/>
      </xdr:nvSpPr>
      <xdr:spPr>
        <a:xfrm>
          <a:off x="3746500" y="659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134983</xdr:rowOff>
    </xdr:from>
    <xdr:to>
      <xdr:col>24</xdr:col>
      <xdr:colOff>63500</xdr:colOff>
      <xdr:row>38</xdr:row>
      <xdr:rowOff>170906</xdr:rowOff>
    </xdr:to>
    <xdr:cxnSp macro="">
      <xdr:nvCxnSpPr>
        <xdr:cNvPr id="77" name="直線コネクタ 76">
          <a:extLst>
            <a:ext uri="{FF2B5EF4-FFF2-40B4-BE49-F238E27FC236}">
              <a16:creationId xmlns:a16="http://schemas.microsoft.com/office/drawing/2014/main" id="{C69B45CA-29FB-4DD8-8066-2A450153C777}"/>
            </a:ext>
          </a:extLst>
        </xdr:cNvPr>
        <xdr:cNvCxnSpPr/>
      </xdr:nvCxnSpPr>
      <xdr:spPr>
        <a:xfrm>
          <a:off x="3797300" y="6650083"/>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44994</xdr:rowOff>
    </xdr:from>
    <xdr:to>
      <xdr:col>15</xdr:col>
      <xdr:colOff>101600</xdr:colOff>
      <xdr:row>38</xdr:row>
      <xdr:rowOff>146594</xdr:rowOff>
    </xdr:to>
    <xdr:sp macro="" textlink="">
      <xdr:nvSpPr>
        <xdr:cNvPr id="78" name="楕円 77">
          <a:extLst>
            <a:ext uri="{FF2B5EF4-FFF2-40B4-BE49-F238E27FC236}">
              <a16:creationId xmlns:a16="http://schemas.microsoft.com/office/drawing/2014/main" id="{E337F117-9AB8-45D9-A10A-DB2AA67853EB}"/>
            </a:ext>
          </a:extLst>
        </xdr:cNvPr>
        <xdr:cNvSpPr/>
      </xdr:nvSpPr>
      <xdr:spPr>
        <a:xfrm>
          <a:off x="2857500" y="656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95794</xdr:rowOff>
    </xdr:from>
    <xdr:to>
      <xdr:col>19</xdr:col>
      <xdr:colOff>177800</xdr:colOff>
      <xdr:row>38</xdr:row>
      <xdr:rowOff>134983</xdr:rowOff>
    </xdr:to>
    <xdr:cxnSp macro="">
      <xdr:nvCxnSpPr>
        <xdr:cNvPr id="79" name="直線コネクタ 78">
          <a:extLst>
            <a:ext uri="{FF2B5EF4-FFF2-40B4-BE49-F238E27FC236}">
              <a16:creationId xmlns:a16="http://schemas.microsoft.com/office/drawing/2014/main" id="{B8F4C67C-641B-4FE7-92C9-A0312DCD3981}"/>
            </a:ext>
          </a:extLst>
        </xdr:cNvPr>
        <xdr:cNvCxnSpPr/>
      </xdr:nvCxnSpPr>
      <xdr:spPr>
        <a:xfrm>
          <a:off x="2908300" y="661089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98878</xdr:rowOff>
    </xdr:from>
    <xdr:to>
      <xdr:col>10</xdr:col>
      <xdr:colOff>165100</xdr:colOff>
      <xdr:row>39</xdr:row>
      <xdr:rowOff>29028</xdr:rowOff>
    </xdr:to>
    <xdr:sp macro="" textlink="">
      <xdr:nvSpPr>
        <xdr:cNvPr id="80" name="楕円 79">
          <a:extLst>
            <a:ext uri="{FF2B5EF4-FFF2-40B4-BE49-F238E27FC236}">
              <a16:creationId xmlns:a16="http://schemas.microsoft.com/office/drawing/2014/main" id="{0C3E5259-37CB-4340-AB28-B8F20DEFAE52}"/>
            </a:ext>
          </a:extLst>
        </xdr:cNvPr>
        <xdr:cNvSpPr/>
      </xdr:nvSpPr>
      <xdr:spPr>
        <a:xfrm>
          <a:off x="1968500" y="661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95794</xdr:rowOff>
    </xdr:from>
    <xdr:to>
      <xdr:col>15</xdr:col>
      <xdr:colOff>50800</xdr:colOff>
      <xdr:row>38</xdr:row>
      <xdr:rowOff>149678</xdr:rowOff>
    </xdr:to>
    <xdr:cxnSp macro="">
      <xdr:nvCxnSpPr>
        <xdr:cNvPr id="81" name="直線コネクタ 80">
          <a:extLst>
            <a:ext uri="{FF2B5EF4-FFF2-40B4-BE49-F238E27FC236}">
              <a16:creationId xmlns:a16="http://schemas.microsoft.com/office/drawing/2014/main" id="{D102DD88-606B-45F5-98CD-A5CF7823C1D7}"/>
            </a:ext>
          </a:extLst>
        </xdr:cNvPr>
        <xdr:cNvCxnSpPr/>
      </xdr:nvCxnSpPr>
      <xdr:spPr>
        <a:xfrm flipV="1">
          <a:off x="2019300" y="6610894"/>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66222</xdr:rowOff>
    </xdr:from>
    <xdr:to>
      <xdr:col>6</xdr:col>
      <xdr:colOff>38100</xdr:colOff>
      <xdr:row>39</xdr:row>
      <xdr:rowOff>167822</xdr:rowOff>
    </xdr:to>
    <xdr:sp macro="" textlink="">
      <xdr:nvSpPr>
        <xdr:cNvPr id="82" name="楕円 81">
          <a:extLst>
            <a:ext uri="{FF2B5EF4-FFF2-40B4-BE49-F238E27FC236}">
              <a16:creationId xmlns:a16="http://schemas.microsoft.com/office/drawing/2014/main" id="{7ECCFCD4-2EE7-416D-979A-BEA7F71E2224}"/>
            </a:ext>
          </a:extLst>
        </xdr:cNvPr>
        <xdr:cNvSpPr/>
      </xdr:nvSpPr>
      <xdr:spPr>
        <a:xfrm>
          <a:off x="107950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149678</xdr:rowOff>
    </xdr:from>
    <xdr:to>
      <xdr:col>10</xdr:col>
      <xdr:colOff>114300</xdr:colOff>
      <xdr:row>39</xdr:row>
      <xdr:rowOff>117022</xdr:rowOff>
    </xdr:to>
    <xdr:cxnSp macro="">
      <xdr:nvCxnSpPr>
        <xdr:cNvPr id="83" name="直線コネクタ 82">
          <a:extLst>
            <a:ext uri="{FF2B5EF4-FFF2-40B4-BE49-F238E27FC236}">
              <a16:creationId xmlns:a16="http://schemas.microsoft.com/office/drawing/2014/main" id="{85A29A0B-0BF2-4445-A714-77866217F6A8}"/>
            </a:ext>
          </a:extLst>
        </xdr:cNvPr>
        <xdr:cNvCxnSpPr/>
      </xdr:nvCxnSpPr>
      <xdr:spPr>
        <a:xfrm flipV="1">
          <a:off x="1130300" y="6664778"/>
          <a:ext cx="889000" cy="138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16890</xdr:rowOff>
    </xdr:from>
    <xdr:ext cx="405111" cy="259045"/>
    <xdr:sp macro="" textlink="">
      <xdr:nvSpPr>
        <xdr:cNvPr id="84" name="n_1aveValue【図書館】&#10;有形固定資産減価償却率">
          <a:extLst>
            <a:ext uri="{FF2B5EF4-FFF2-40B4-BE49-F238E27FC236}">
              <a16:creationId xmlns:a16="http://schemas.microsoft.com/office/drawing/2014/main" id="{63F22823-BDFB-4F8E-86B2-94CC15B30214}"/>
            </a:ext>
          </a:extLst>
        </xdr:cNvPr>
        <xdr:cNvSpPr txBox="1"/>
      </xdr:nvSpPr>
      <xdr:spPr>
        <a:xfrm>
          <a:off x="3582044" y="670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36484</xdr:rowOff>
    </xdr:from>
    <xdr:ext cx="405111" cy="259045"/>
    <xdr:sp macro="" textlink="">
      <xdr:nvSpPr>
        <xdr:cNvPr id="85" name="n_2aveValue【図書館】&#10;有形固定資産減価償却率">
          <a:extLst>
            <a:ext uri="{FF2B5EF4-FFF2-40B4-BE49-F238E27FC236}">
              <a16:creationId xmlns:a16="http://schemas.microsoft.com/office/drawing/2014/main" id="{CE1ADEC2-AA92-4450-BDF0-A69574939E05}"/>
            </a:ext>
          </a:extLst>
        </xdr:cNvPr>
        <xdr:cNvSpPr txBox="1"/>
      </xdr:nvSpPr>
      <xdr:spPr>
        <a:xfrm>
          <a:off x="2705744" y="672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46281</xdr:rowOff>
    </xdr:from>
    <xdr:ext cx="405111" cy="259045"/>
    <xdr:sp macro="" textlink="">
      <xdr:nvSpPr>
        <xdr:cNvPr id="86" name="n_3aveValue【図書館】&#10;有形固定資産減価償却率">
          <a:extLst>
            <a:ext uri="{FF2B5EF4-FFF2-40B4-BE49-F238E27FC236}">
              <a16:creationId xmlns:a16="http://schemas.microsoft.com/office/drawing/2014/main" id="{F1D09B8A-892F-49C6-80F8-515E523050A5}"/>
            </a:ext>
          </a:extLst>
        </xdr:cNvPr>
        <xdr:cNvSpPr txBox="1"/>
      </xdr:nvSpPr>
      <xdr:spPr>
        <a:xfrm>
          <a:off x="1816744" y="673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43923</xdr:rowOff>
    </xdr:from>
    <xdr:ext cx="405111" cy="259045"/>
    <xdr:sp macro="" textlink="">
      <xdr:nvSpPr>
        <xdr:cNvPr id="87" name="n_4aveValue【図書館】&#10;有形固定資産減価償却率">
          <a:extLst>
            <a:ext uri="{FF2B5EF4-FFF2-40B4-BE49-F238E27FC236}">
              <a16:creationId xmlns:a16="http://schemas.microsoft.com/office/drawing/2014/main" id="{F39FDCA6-32BA-427D-99DF-43630334B2F0}"/>
            </a:ext>
          </a:extLst>
        </xdr:cNvPr>
        <xdr:cNvSpPr txBox="1"/>
      </xdr:nvSpPr>
      <xdr:spPr>
        <a:xfrm>
          <a:off x="927744" y="638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30860</xdr:rowOff>
    </xdr:from>
    <xdr:ext cx="405111" cy="259045"/>
    <xdr:sp macro="" textlink="">
      <xdr:nvSpPr>
        <xdr:cNvPr id="88" name="n_1mainValue【図書館】&#10;有形固定資産減価償却率">
          <a:extLst>
            <a:ext uri="{FF2B5EF4-FFF2-40B4-BE49-F238E27FC236}">
              <a16:creationId xmlns:a16="http://schemas.microsoft.com/office/drawing/2014/main" id="{B172D145-C293-4204-990F-46AA34149D98}"/>
            </a:ext>
          </a:extLst>
        </xdr:cNvPr>
        <xdr:cNvSpPr txBox="1"/>
      </xdr:nvSpPr>
      <xdr:spPr>
        <a:xfrm>
          <a:off x="3582044" y="637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163121</xdr:rowOff>
    </xdr:from>
    <xdr:ext cx="405111" cy="259045"/>
    <xdr:sp macro="" textlink="">
      <xdr:nvSpPr>
        <xdr:cNvPr id="89" name="n_2mainValue【図書館】&#10;有形固定資産減価償却率">
          <a:extLst>
            <a:ext uri="{FF2B5EF4-FFF2-40B4-BE49-F238E27FC236}">
              <a16:creationId xmlns:a16="http://schemas.microsoft.com/office/drawing/2014/main" id="{CEB93A39-590D-4007-9CD4-D562D64E7DA1}"/>
            </a:ext>
          </a:extLst>
        </xdr:cNvPr>
        <xdr:cNvSpPr txBox="1"/>
      </xdr:nvSpPr>
      <xdr:spPr>
        <a:xfrm>
          <a:off x="2705744" y="633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45555</xdr:rowOff>
    </xdr:from>
    <xdr:ext cx="405111" cy="259045"/>
    <xdr:sp macro="" textlink="">
      <xdr:nvSpPr>
        <xdr:cNvPr id="90" name="n_3mainValue【図書館】&#10;有形固定資産減価償却率">
          <a:extLst>
            <a:ext uri="{FF2B5EF4-FFF2-40B4-BE49-F238E27FC236}">
              <a16:creationId xmlns:a16="http://schemas.microsoft.com/office/drawing/2014/main" id="{DA5D5B5E-3C5D-43A7-A15F-3BB14FA7EF66}"/>
            </a:ext>
          </a:extLst>
        </xdr:cNvPr>
        <xdr:cNvSpPr txBox="1"/>
      </xdr:nvSpPr>
      <xdr:spPr>
        <a:xfrm>
          <a:off x="1816744" y="638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158949</xdr:rowOff>
    </xdr:from>
    <xdr:ext cx="405111" cy="259045"/>
    <xdr:sp macro="" textlink="">
      <xdr:nvSpPr>
        <xdr:cNvPr id="91" name="n_4mainValue【図書館】&#10;有形固定資産減価償却率">
          <a:extLst>
            <a:ext uri="{FF2B5EF4-FFF2-40B4-BE49-F238E27FC236}">
              <a16:creationId xmlns:a16="http://schemas.microsoft.com/office/drawing/2014/main" id="{D822F34C-3BC1-432A-AF89-E83BA97503D5}"/>
            </a:ext>
          </a:extLst>
        </xdr:cNvPr>
        <xdr:cNvSpPr txBox="1"/>
      </xdr:nvSpPr>
      <xdr:spPr>
        <a:xfrm>
          <a:off x="927744" y="684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F4CD5B31-F6E9-4BE8-A664-385D90A43DB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E84383F-B70F-4C61-8F3D-189C6A6AE9E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57A0BCE-19D5-499E-84CB-56402731246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8A3EF46E-9517-426B-9708-55B7F628B8B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ABC02517-CF5B-4E03-A8F8-D3449E47F3B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172288F-55C1-4299-A6F2-FEF62B5D55B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56BFA4F-1A3C-4092-910A-65325F39ADA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4D4C3A8-FF4E-4AFB-A6FB-0162B516CE6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D0F036F2-FD73-4BBF-A530-516BD107610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EA7AF8C-5160-4E29-A7E9-BA0808D33D2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2B04ECC3-9748-4662-9577-59ADEBEC02CA}"/>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CE695DD5-022A-45A1-9991-446F6709EFBC}"/>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28B57459-DF3C-45D5-BBA5-716FDE877C41}"/>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AEDB2BBD-FE25-4D47-A961-D01FB857B0D9}"/>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8E075A6A-3DC8-45AF-8827-EBBA5AED7DB3}"/>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237758A6-94E7-469F-A8BA-7E79B81A058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F8AF8EE4-DAC4-4409-B9C3-F1E7473D7DA6}"/>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3F25345E-9EBF-4ECC-A596-C6A04999ED34}"/>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48512250-A93D-4681-A0F5-25AE6F2EBCF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BDCB7576-F6C5-48DB-919C-FE1A62FFBE7D}"/>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FA5D391E-DCCB-413E-89FE-2E25F250ACF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7620</xdr:rowOff>
    </xdr:from>
    <xdr:to>
      <xdr:col>54</xdr:col>
      <xdr:colOff>189865</xdr:colOff>
      <xdr:row>41</xdr:row>
      <xdr:rowOff>126492</xdr:rowOff>
    </xdr:to>
    <xdr:cxnSp macro="">
      <xdr:nvCxnSpPr>
        <xdr:cNvPr id="113" name="直線コネクタ 112">
          <a:extLst>
            <a:ext uri="{FF2B5EF4-FFF2-40B4-BE49-F238E27FC236}">
              <a16:creationId xmlns:a16="http://schemas.microsoft.com/office/drawing/2014/main" id="{99FBB93C-FB4A-4991-9145-4BE9B235E8C3}"/>
            </a:ext>
          </a:extLst>
        </xdr:cNvPr>
        <xdr:cNvCxnSpPr/>
      </xdr:nvCxnSpPr>
      <xdr:spPr>
        <a:xfrm flipV="1">
          <a:off x="10476865" y="583692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130319</xdr:rowOff>
    </xdr:from>
    <xdr:ext cx="469744" cy="259045"/>
    <xdr:sp macro="" textlink="">
      <xdr:nvSpPr>
        <xdr:cNvPr id="114" name="【図書館】&#10;一人当たり面積最小値テキスト">
          <a:extLst>
            <a:ext uri="{FF2B5EF4-FFF2-40B4-BE49-F238E27FC236}">
              <a16:creationId xmlns:a16="http://schemas.microsoft.com/office/drawing/2014/main" id="{4D6ECD2F-3093-494F-8E05-0010004DBFF3}"/>
            </a:ext>
          </a:extLst>
        </xdr:cNvPr>
        <xdr:cNvSpPr txBox="1"/>
      </xdr:nvSpPr>
      <xdr:spPr>
        <a:xfrm>
          <a:off x="10515600" y="715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126492</xdr:rowOff>
    </xdr:from>
    <xdr:to>
      <xdr:col>55</xdr:col>
      <xdr:colOff>88900</xdr:colOff>
      <xdr:row>41</xdr:row>
      <xdr:rowOff>126492</xdr:rowOff>
    </xdr:to>
    <xdr:cxnSp macro="">
      <xdr:nvCxnSpPr>
        <xdr:cNvPr id="115" name="直線コネクタ 114">
          <a:extLst>
            <a:ext uri="{FF2B5EF4-FFF2-40B4-BE49-F238E27FC236}">
              <a16:creationId xmlns:a16="http://schemas.microsoft.com/office/drawing/2014/main" id="{8B0BB934-4A77-4992-9652-5DABA7C56EAF}"/>
            </a:ext>
          </a:extLst>
        </xdr:cNvPr>
        <xdr:cNvCxnSpPr/>
      </xdr:nvCxnSpPr>
      <xdr:spPr>
        <a:xfrm>
          <a:off x="10388600" y="715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125747</xdr:rowOff>
    </xdr:from>
    <xdr:ext cx="469744" cy="259045"/>
    <xdr:sp macro="" textlink="">
      <xdr:nvSpPr>
        <xdr:cNvPr id="116" name="【図書館】&#10;一人当たり面積最大値テキスト">
          <a:extLst>
            <a:ext uri="{FF2B5EF4-FFF2-40B4-BE49-F238E27FC236}">
              <a16:creationId xmlns:a16="http://schemas.microsoft.com/office/drawing/2014/main" id="{E2B8C325-61F9-4BBE-9AC3-A2A4DBF88B0D}"/>
            </a:ext>
          </a:extLst>
        </xdr:cNvPr>
        <xdr:cNvSpPr txBox="1"/>
      </xdr:nvSpPr>
      <xdr:spPr>
        <a:xfrm>
          <a:off x="10515600" y="561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7620</xdr:rowOff>
    </xdr:from>
    <xdr:to>
      <xdr:col>55</xdr:col>
      <xdr:colOff>88900</xdr:colOff>
      <xdr:row>34</xdr:row>
      <xdr:rowOff>7620</xdr:rowOff>
    </xdr:to>
    <xdr:cxnSp macro="">
      <xdr:nvCxnSpPr>
        <xdr:cNvPr id="117" name="直線コネクタ 116">
          <a:extLst>
            <a:ext uri="{FF2B5EF4-FFF2-40B4-BE49-F238E27FC236}">
              <a16:creationId xmlns:a16="http://schemas.microsoft.com/office/drawing/2014/main" id="{CFE8953A-35B0-4FC1-82BC-2911EC09C93A}"/>
            </a:ext>
          </a:extLst>
        </xdr:cNvPr>
        <xdr:cNvCxnSpPr/>
      </xdr:nvCxnSpPr>
      <xdr:spPr>
        <a:xfrm>
          <a:off x="10388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B4F71E6F-78B3-43E9-B473-04D7F8CD313C}"/>
            </a:ext>
          </a:extLst>
        </xdr:cNvPr>
        <xdr:cNvSpPr txBox="1"/>
      </xdr:nvSpPr>
      <xdr:spPr>
        <a:xfrm>
          <a:off x="10515600" y="6597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19" name="フローチャート: 判断 118">
          <a:extLst>
            <a:ext uri="{FF2B5EF4-FFF2-40B4-BE49-F238E27FC236}">
              <a16:creationId xmlns:a16="http://schemas.microsoft.com/office/drawing/2014/main" id="{CA478855-A368-44A3-8963-F427B2C65129}"/>
            </a:ext>
          </a:extLst>
        </xdr:cNvPr>
        <xdr:cNvSpPr/>
      </xdr:nvSpPr>
      <xdr:spPr>
        <a:xfrm>
          <a:off x="104267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71120</xdr:rowOff>
    </xdr:from>
    <xdr:to>
      <xdr:col>50</xdr:col>
      <xdr:colOff>165100</xdr:colOff>
      <xdr:row>40</xdr:row>
      <xdr:rowOff>1270</xdr:rowOff>
    </xdr:to>
    <xdr:sp macro="" textlink="">
      <xdr:nvSpPr>
        <xdr:cNvPr id="120" name="フローチャート: 判断 119">
          <a:extLst>
            <a:ext uri="{FF2B5EF4-FFF2-40B4-BE49-F238E27FC236}">
              <a16:creationId xmlns:a16="http://schemas.microsoft.com/office/drawing/2014/main" id="{610678CA-FE44-4B0F-87CA-C8FCD3532F1A}"/>
            </a:ext>
          </a:extLst>
        </xdr:cNvPr>
        <xdr:cNvSpPr/>
      </xdr:nvSpPr>
      <xdr:spPr>
        <a:xfrm>
          <a:off x="9588500" y="675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139700</xdr:rowOff>
    </xdr:from>
    <xdr:to>
      <xdr:col>46</xdr:col>
      <xdr:colOff>38100</xdr:colOff>
      <xdr:row>40</xdr:row>
      <xdr:rowOff>69850</xdr:rowOff>
    </xdr:to>
    <xdr:sp macro="" textlink="">
      <xdr:nvSpPr>
        <xdr:cNvPr id="121" name="フローチャート: 判断 120">
          <a:extLst>
            <a:ext uri="{FF2B5EF4-FFF2-40B4-BE49-F238E27FC236}">
              <a16:creationId xmlns:a16="http://schemas.microsoft.com/office/drawing/2014/main" id="{94752677-C24E-42D6-AC63-4247651DBBFC}"/>
            </a:ext>
          </a:extLst>
        </xdr:cNvPr>
        <xdr:cNvSpPr/>
      </xdr:nvSpPr>
      <xdr:spPr>
        <a:xfrm>
          <a:off x="8699500" y="682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137414</xdr:rowOff>
    </xdr:from>
    <xdr:to>
      <xdr:col>41</xdr:col>
      <xdr:colOff>101600</xdr:colOff>
      <xdr:row>40</xdr:row>
      <xdr:rowOff>67564</xdr:rowOff>
    </xdr:to>
    <xdr:sp macro="" textlink="">
      <xdr:nvSpPr>
        <xdr:cNvPr id="122" name="フローチャート: 判断 121">
          <a:extLst>
            <a:ext uri="{FF2B5EF4-FFF2-40B4-BE49-F238E27FC236}">
              <a16:creationId xmlns:a16="http://schemas.microsoft.com/office/drawing/2014/main" id="{EA8668D6-683D-4961-AF59-2E5164CA6B3D}"/>
            </a:ext>
          </a:extLst>
        </xdr:cNvPr>
        <xdr:cNvSpPr/>
      </xdr:nvSpPr>
      <xdr:spPr>
        <a:xfrm>
          <a:off x="7810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125984</xdr:rowOff>
    </xdr:from>
    <xdr:to>
      <xdr:col>36</xdr:col>
      <xdr:colOff>165100</xdr:colOff>
      <xdr:row>40</xdr:row>
      <xdr:rowOff>56134</xdr:rowOff>
    </xdr:to>
    <xdr:sp macro="" textlink="">
      <xdr:nvSpPr>
        <xdr:cNvPr id="123" name="フローチャート: 判断 122">
          <a:extLst>
            <a:ext uri="{FF2B5EF4-FFF2-40B4-BE49-F238E27FC236}">
              <a16:creationId xmlns:a16="http://schemas.microsoft.com/office/drawing/2014/main" id="{ED3D4EF6-AC78-4220-A5CB-241AFF636AE5}"/>
            </a:ext>
          </a:extLst>
        </xdr:cNvPr>
        <xdr:cNvSpPr/>
      </xdr:nvSpPr>
      <xdr:spPr>
        <a:xfrm>
          <a:off x="6921500" y="681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5930565-2610-42C1-9FDE-4A446B79D73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A79A582-BD11-4B6E-8F72-58374255AEA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284F245-B203-4B63-846A-558C7E50A76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3694993-5C80-4BF6-A06D-20A8384F43E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0D94563-E41A-4AC3-9B02-5372F56B18E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80264</xdr:rowOff>
    </xdr:from>
    <xdr:to>
      <xdr:col>55</xdr:col>
      <xdr:colOff>50800</xdr:colOff>
      <xdr:row>41</xdr:row>
      <xdr:rowOff>10414</xdr:rowOff>
    </xdr:to>
    <xdr:sp macro="" textlink="">
      <xdr:nvSpPr>
        <xdr:cNvPr id="129" name="楕円 128">
          <a:extLst>
            <a:ext uri="{FF2B5EF4-FFF2-40B4-BE49-F238E27FC236}">
              <a16:creationId xmlns:a16="http://schemas.microsoft.com/office/drawing/2014/main" id="{516FB92D-5552-4137-B768-0D6861B343EF}"/>
            </a:ext>
          </a:extLst>
        </xdr:cNvPr>
        <xdr:cNvSpPr/>
      </xdr:nvSpPr>
      <xdr:spPr>
        <a:xfrm>
          <a:off x="10426700" y="693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58691</xdr:rowOff>
    </xdr:from>
    <xdr:ext cx="469744" cy="259045"/>
    <xdr:sp macro="" textlink="">
      <xdr:nvSpPr>
        <xdr:cNvPr id="130" name="【図書館】&#10;一人当たり面積該当値テキスト">
          <a:extLst>
            <a:ext uri="{FF2B5EF4-FFF2-40B4-BE49-F238E27FC236}">
              <a16:creationId xmlns:a16="http://schemas.microsoft.com/office/drawing/2014/main" id="{D4463FBE-863E-4A86-899B-5799F69E5850}"/>
            </a:ext>
          </a:extLst>
        </xdr:cNvPr>
        <xdr:cNvSpPr txBox="1"/>
      </xdr:nvSpPr>
      <xdr:spPr>
        <a:xfrm>
          <a:off x="10515600" y="691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84836</xdr:rowOff>
    </xdr:from>
    <xdr:to>
      <xdr:col>50</xdr:col>
      <xdr:colOff>165100</xdr:colOff>
      <xdr:row>41</xdr:row>
      <xdr:rowOff>14986</xdr:rowOff>
    </xdr:to>
    <xdr:sp macro="" textlink="">
      <xdr:nvSpPr>
        <xdr:cNvPr id="131" name="楕円 130">
          <a:extLst>
            <a:ext uri="{FF2B5EF4-FFF2-40B4-BE49-F238E27FC236}">
              <a16:creationId xmlns:a16="http://schemas.microsoft.com/office/drawing/2014/main" id="{9FA6D17A-FFDB-430B-B7E1-95717D73348B}"/>
            </a:ext>
          </a:extLst>
        </xdr:cNvPr>
        <xdr:cNvSpPr/>
      </xdr:nvSpPr>
      <xdr:spPr>
        <a:xfrm>
          <a:off x="9588500" y="694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131064</xdr:rowOff>
    </xdr:from>
    <xdr:to>
      <xdr:col>55</xdr:col>
      <xdr:colOff>0</xdr:colOff>
      <xdr:row>40</xdr:row>
      <xdr:rowOff>135636</xdr:rowOff>
    </xdr:to>
    <xdr:cxnSp macro="">
      <xdr:nvCxnSpPr>
        <xdr:cNvPr id="132" name="直線コネクタ 131">
          <a:extLst>
            <a:ext uri="{FF2B5EF4-FFF2-40B4-BE49-F238E27FC236}">
              <a16:creationId xmlns:a16="http://schemas.microsoft.com/office/drawing/2014/main" id="{DFE2A064-F7C7-46B4-B835-AA799F9FA91B}"/>
            </a:ext>
          </a:extLst>
        </xdr:cNvPr>
        <xdr:cNvCxnSpPr/>
      </xdr:nvCxnSpPr>
      <xdr:spPr>
        <a:xfrm flipV="1">
          <a:off x="9639300" y="698906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87122</xdr:rowOff>
    </xdr:from>
    <xdr:to>
      <xdr:col>46</xdr:col>
      <xdr:colOff>38100</xdr:colOff>
      <xdr:row>41</xdr:row>
      <xdr:rowOff>17272</xdr:rowOff>
    </xdr:to>
    <xdr:sp macro="" textlink="">
      <xdr:nvSpPr>
        <xdr:cNvPr id="133" name="楕円 132">
          <a:extLst>
            <a:ext uri="{FF2B5EF4-FFF2-40B4-BE49-F238E27FC236}">
              <a16:creationId xmlns:a16="http://schemas.microsoft.com/office/drawing/2014/main" id="{920037E2-0451-4C17-AD90-ECCF5B631F93}"/>
            </a:ext>
          </a:extLst>
        </xdr:cNvPr>
        <xdr:cNvSpPr/>
      </xdr:nvSpPr>
      <xdr:spPr>
        <a:xfrm>
          <a:off x="8699500" y="694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135636</xdr:rowOff>
    </xdr:from>
    <xdr:to>
      <xdr:col>50</xdr:col>
      <xdr:colOff>114300</xdr:colOff>
      <xdr:row>40</xdr:row>
      <xdr:rowOff>137922</xdr:rowOff>
    </xdr:to>
    <xdr:cxnSp macro="">
      <xdr:nvCxnSpPr>
        <xdr:cNvPr id="134" name="直線コネクタ 133">
          <a:extLst>
            <a:ext uri="{FF2B5EF4-FFF2-40B4-BE49-F238E27FC236}">
              <a16:creationId xmlns:a16="http://schemas.microsoft.com/office/drawing/2014/main" id="{9ECF4A2B-2A15-462C-AF8B-C238A4AEB8EF}"/>
            </a:ext>
          </a:extLst>
        </xdr:cNvPr>
        <xdr:cNvCxnSpPr/>
      </xdr:nvCxnSpPr>
      <xdr:spPr>
        <a:xfrm flipV="1">
          <a:off x="8750300" y="699363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87122</xdr:rowOff>
    </xdr:from>
    <xdr:to>
      <xdr:col>41</xdr:col>
      <xdr:colOff>101600</xdr:colOff>
      <xdr:row>41</xdr:row>
      <xdr:rowOff>17272</xdr:rowOff>
    </xdr:to>
    <xdr:sp macro="" textlink="">
      <xdr:nvSpPr>
        <xdr:cNvPr id="135" name="楕円 134">
          <a:extLst>
            <a:ext uri="{FF2B5EF4-FFF2-40B4-BE49-F238E27FC236}">
              <a16:creationId xmlns:a16="http://schemas.microsoft.com/office/drawing/2014/main" id="{95D81F0B-1D34-486B-8191-C0BE640ADA86}"/>
            </a:ext>
          </a:extLst>
        </xdr:cNvPr>
        <xdr:cNvSpPr/>
      </xdr:nvSpPr>
      <xdr:spPr>
        <a:xfrm>
          <a:off x="7810500" y="694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137922</xdr:rowOff>
    </xdr:from>
    <xdr:to>
      <xdr:col>45</xdr:col>
      <xdr:colOff>177800</xdr:colOff>
      <xdr:row>40</xdr:row>
      <xdr:rowOff>137922</xdr:rowOff>
    </xdr:to>
    <xdr:cxnSp macro="">
      <xdr:nvCxnSpPr>
        <xdr:cNvPr id="136" name="直線コネクタ 135">
          <a:extLst>
            <a:ext uri="{FF2B5EF4-FFF2-40B4-BE49-F238E27FC236}">
              <a16:creationId xmlns:a16="http://schemas.microsoft.com/office/drawing/2014/main" id="{F3E2D015-B815-4E73-9B97-1AA58A6BE987}"/>
            </a:ext>
          </a:extLst>
        </xdr:cNvPr>
        <xdr:cNvCxnSpPr/>
      </xdr:nvCxnSpPr>
      <xdr:spPr>
        <a:xfrm>
          <a:off x="7861300" y="69959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96266</xdr:rowOff>
    </xdr:from>
    <xdr:to>
      <xdr:col>36</xdr:col>
      <xdr:colOff>165100</xdr:colOff>
      <xdr:row>41</xdr:row>
      <xdr:rowOff>26416</xdr:rowOff>
    </xdr:to>
    <xdr:sp macro="" textlink="">
      <xdr:nvSpPr>
        <xdr:cNvPr id="137" name="楕円 136">
          <a:extLst>
            <a:ext uri="{FF2B5EF4-FFF2-40B4-BE49-F238E27FC236}">
              <a16:creationId xmlns:a16="http://schemas.microsoft.com/office/drawing/2014/main" id="{15711CBD-D3FC-4C0E-A90E-BB410771D0DC}"/>
            </a:ext>
          </a:extLst>
        </xdr:cNvPr>
        <xdr:cNvSpPr/>
      </xdr:nvSpPr>
      <xdr:spPr>
        <a:xfrm>
          <a:off x="6921500" y="695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137922</xdr:rowOff>
    </xdr:from>
    <xdr:to>
      <xdr:col>41</xdr:col>
      <xdr:colOff>50800</xdr:colOff>
      <xdr:row>40</xdr:row>
      <xdr:rowOff>147066</xdr:rowOff>
    </xdr:to>
    <xdr:cxnSp macro="">
      <xdr:nvCxnSpPr>
        <xdr:cNvPr id="138" name="直線コネクタ 137">
          <a:extLst>
            <a:ext uri="{FF2B5EF4-FFF2-40B4-BE49-F238E27FC236}">
              <a16:creationId xmlns:a16="http://schemas.microsoft.com/office/drawing/2014/main" id="{EF26826E-16A0-491A-970C-C8A0760A2059}"/>
            </a:ext>
          </a:extLst>
        </xdr:cNvPr>
        <xdr:cNvCxnSpPr/>
      </xdr:nvCxnSpPr>
      <xdr:spPr>
        <a:xfrm flipV="1">
          <a:off x="6972300" y="699592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17797</xdr:rowOff>
    </xdr:from>
    <xdr:ext cx="469744" cy="259045"/>
    <xdr:sp macro="" textlink="">
      <xdr:nvSpPr>
        <xdr:cNvPr id="139" name="n_1aveValue【図書館】&#10;一人当たり面積">
          <a:extLst>
            <a:ext uri="{FF2B5EF4-FFF2-40B4-BE49-F238E27FC236}">
              <a16:creationId xmlns:a16="http://schemas.microsoft.com/office/drawing/2014/main" id="{D1485627-EFD0-4A2C-AE99-9DF4E35C3E92}"/>
            </a:ext>
          </a:extLst>
        </xdr:cNvPr>
        <xdr:cNvSpPr txBox="1"/>
      </xdr:nvSpPr>
      <xdr:spPr>
        <a:xfrm>
          <a:off x="9391727" y="65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86377</xdr:rowOff>
    </xdr:from>
    <xdr:ext cx="469744" cy="259045"/>
    <xdr:sp macro="" textlink="">
      <xdr:nvSpPr>
        <xdr:cNvPr id="140" name="n_2aveValue【図書館】&#10;一人当たり面積">
          <a:extLst>
            <a:ext uri="{FF2B5EF4-FFF2-40B4-BE49-F238E27FC236}">
              <a16:creationId xmlns:a16="http://schemas.microsoft.com/office/drawing/2014/main" id="{03DA99B2-7BA1-4336-B4CE-1B3AA2A78156}"/>
            </a:ext>
          </a:extLst>
        </xdr:cNvPr>
        <xdr:cNvSpPr txBox="1"/>
      </xdr:nvSpPr>
      <xdr:spPr>
        <a:xfrm>
          <a:off x="8515427" y="660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84091</xdr:rowOff>
    </xdr:from>
    <xdr:ext cx="469744" cy="259045"/>
    <xdr:sp macro="" textlink="">
      <xdr:nvSpPr>
        <xdr:cNvPr id="141" name="n_3aveValue【図書館】&#10;一人当たり面積">
          <a:extLst>
            <a:ext uri="{FF2B5EF4-FFF2-40B4-BE49-F238E27FC236}">
              <a16:creationId xmlns:a16="http://schemas.microsoft.com/office/drawing/2014/main" id="{09F422C2-749C-441F-A14F-A7374BE6409C}"/>
            </a:ext>
          </a:extLst>
        </xdr:cNvPr>
        <xdr:cNvSpPr txBox="1"/>
      </xdr:nvSpPr>
      <xdr:spPr>
        <a:xfrm>
          <a:off x="7626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72661</xdr:rowOff>
    </xdr:from>
    <xdr:ext cx="469744" cy="259045"/>
    <xdr:sp macro="" textlink="">
      <xdr:nvSpPr>
        <xdr:cNvPr id="142" name="n_4aveValue【図書館】&#10;一人当たり面積">
          <a:extLst>
            <a:ext uri="{FF2B5EF4-FFF2-40B4-BE49-F238E27FC236}">
              <a16:creationId xmlns:a16="http://schemas.microsoft.com/office/drawing/2014/main" id="{3440C0B6-77BC-4FB5-8CB7-C1E266475383}"/>
            </a:ext>
          </a:extLst>
        </xdr:cNvPr>
        <xdr:cNvSpPr txBox="1"/>
      </xdr:nvSpPr>
      <xdr:spPr>
        <a:xfrm>
          <a:off x="6737427" y="6587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6113</xdr:rowOff>
    </xdr:from>
    <xdr:ext cx="469744" cy="259045"/>
    <xdr:sp macro="" textlink="">
      <xdr:nvSpPr>
        <xdr:cNvPr id="143" name="n_1mainValue【図書館】&#10;一人当たり面積">
          <a:extLst>
            <a:ext uri="{FF2B5EF4-FFF2-40B4-BE49-F238E27FC236}">
              <a16:creationId xmlns:a16="http://schemas.microsoft.com/office/drawing/2014/main" id="{EA6541F2-09CB-41CB-BC8A-907EF7D61F9B}"/>
            </a:ext>
          </a:extLst>
        </xdr:cNvPr>
        <xdr:cNvSpPr txBox="1"/>
      </xdr:nvSpPr>
      <xdr:spPr>
        <a:xfrm>
          <a:off x="9391727" y="703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8399</xdr:rowOff>
    </xdr:from>
    <xdr:ext cx="469744" cy="259045"/>
    <xdr:sp macro="" textlink="">
      <xdr:nvSpPr>
        <xdr:cNvPr id="144" name="n_2mainValue【図書館】&#10;一人当たり面積">
          <a:extLst>
            <a:ext uri="{FF2B5EF4-FFF2-40B4-BE49-F238E27FC236}">
              <a16:creationId xmlns:a16="http://schemas.microsoft.com/office/drawing/2014/main" id="{0B866660-BB1A-4D67-B37A-6946228DAF46}"/>
            </a:ext>
          </a:extLst>
        </xdr:cNvPr>
        <xdr:cNvSpPr txBox="1"/>
      </xdr:nvSpPr>
      <xdr:spPr>
        <a:xfrm>
          <a:off x="8515427" y="703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8399</xdr:rowOff>
    </xdr:from>
    <xdr:ext cx="469744" cy="259045"/>
    <xdr:sp macro="" textlink="">
      <xdr:nvSpPr>
        <xdr:cNvPr id="145" name="n_3mainValue【図書館】&#10;一人当たり面積">
          <a:extLst>
            <a:ext uri="{FF2B5EF4-FFF2-40B4-BE49-F238E27FC236}">
              <a16:creationId xmlns:a16="http://schemas.microsoft.com/office/drawing/2014/main" id="{EDDA2205-A509-4388-8103-55681F8B3260}"/>
            </a:ext>
          </a:extLst>
        </xdr:cNvPr>
        <xdr:cNvSpPr txBox="1"/>
      </xdr:nvSpPr>
      <xdr:spPr>
        <a:xfrm>
          <a:off x="7626427" y="703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17543</xdr:rowOff>
    </xdr:from>
    <xdr:ext cx="469744" cy="259045"/>
    <xdr:sp macro="" textlink="">
      <xdr:nvSpPr>
        <xdr:cNvPr id="146" name="n_4mainValue【図書館】&#10;一人当たり面積">
          <a:extLst>
            <a:ext uri="{FF2B5EF4-FFF2-40B4-BE49-F238E27FC236}">
              <a16:creationId xmlns:a16="http://schemas.microsoft.com/office/drawing/2014/main" id="{A854EDC1-BB16-4F8E-9F87-10908FC869F6}"/>
            </a:ext>
          </a:extLst>
        </xdr:cNvPr>
        <xdr:cNvSpPr txBox="1"/>
      </xdr:nvSpPr>
      <xdr:spPr>
        <a:xfrm>
          <a:off x="6737427" y="7046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F5597071-8806-4215-894C-3D1FE4F5C26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924038C4-580E-4A6B-B434-9F03374CD3F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8C50A7F4-3CA4-4AEC-B3BC-D30B285A074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9024BDFB-DBEC-4448-B74E-EF4FC6EF405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27FDBCA8-4117-4843-8435-7608F507AC5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89C0EB2-A0D7-43DD-ADB7-C0748725528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9C4E21D7-C88A-487A-8AC2-EB17DD87165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3B4385AC-8AD4-4ADD-BBA0-6E54397F243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F38A8350-9C72-4095-B3BE-A1D33583919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C11E5B7-DE84-4840-85DA-5BA6E3D1F06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3AFA7E58-94DD-4F15-8576-BEFCE055FEF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29CE0911-F4EA-469A-A62F-F928211F828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C3DD6FE0-8590-4D87-BAF9-87FA244AA70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E5FF410D-E867-4943-8F4F-87C96BAF8E2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82062DCE-55AC-4C82-857F-35F3BCD6BA9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5A064C75-9465-4081-9420-00FA5AF62AB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D53D9B1E-7C67-48D9-9915-6EC6EE3D721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316D4B7E-13BE-4AED-BC4D-B3B187DB99E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CE7F2B17-6262-4A05-9A2D-5228ACF19C2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2D9B7562-A687-4918-B31B-59F2AF7929B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AEE2F730-2F0D-4012-A240-39777927FF1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B26AA7EF-BCD5-4289-8F2E-361DD2E6947B}"/>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F3EEF5AF-E90B-44DA-9B90-1EF86BF6507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48CAB2CF-846E-4CC9-8774-FFF8E53330C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B469DAE3-E8BA-4D65-873C-E6075BD46ED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172" name="直線コネクタ 171">
          <a:extLst>
            <a:ext uri="{FF2B5EF4-FFF2-40B4-BE49-F238E27FC236}">
              <a16:creationId xmlns:a16="http://schemas.microsoft.com/office/drawing/2014/main" id="{66422F85-99F6-4054-B9F4-831666C4714E}"/>
            </a:ext>
          </a:extLst>
        </xdr:cNvPr>
        <xdr:cNvCxnSpPr/>
      </xdr:nvCxnSpPr>
      <xdr:spPr>
        <a:xfrm flipV="1">
          <a:off x="4634865"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7CDF2FFA-FCE8-49B8-BDFE-8A02148231AB}"/>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4" name="直線コネクタ 173">
          <a:extLst>
            <a:ext uri="{FF2B5EF4-FFF2-40B4-BE49-F238E27FC236}">
              <a16:creationId xmlns:a16="http://schemas.microsoft.com/office/drawing/2014/main" id="{AD392FEA-1BB4-4DB9-BC4F-1088763CB1F5}"/>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175" name="【体育館・プール】&#10;有形固定資産減価償却率最大値テキスト">
          <a:extLst>
            <a:ext uri="{FF2B5EF4-FFF2-40B4-BE49-F238E27FC236}">
              <a16:creationId xmlns:a16="http://schemas.microsoft.com/office/drawing/2014/main" id="{9C8C7192-2685-4418-B35E-64C2B422DC76}"/>
            </a:ext>
          </a:extLst>
        </xdr:cNvPr>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176" name="直線コネクタ 175">
          <a:extLst>
            <a:ext uri="{FF2B5EF4-FFF2-40B4-BE49-F238E27FC236}">
              <a16:creationId xmlns:a16="http://schemas.microsoft.com/office/drawing/2014/main" id="{A4EB73BE-C61C-49DE-A9F4-C86F47697F52}"/>
            </a:ext>
          </a:extLst>
        </xdr:cNvPr>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151692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4603E29A-FF43-4C92-AA9E-9951E3CFF202}"/>
            </a:ext>
          </a:extLst>
        </xdr:cNvPr>
        <xdr:cNvSpPr txBox="1"/>
      </xdr:nvSpPr>
      <xdr:spPr>
        <a:xfrm>
          <a:off x="4673600" y="10438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178" name="フローチャート: 判断 177">
          <a:extLst>
            <a:ext uri="{FF2B5EF4-FFF2-40B4-BE49-F238E27FC236}">
              <a16:creationId xmlns:a16="http://schemas.microsoft.com/office/drawing/2014/main" id="{419FD576-048B-44DC-8E23-8E8DBCE75CC5}"/>
            </a:ext>
          </a:extLst>
        </xdr:cNvPr>
        <xdr:cNvSpPr/>
      </xdr:nvSpPr>
      <xdr:spPr>
        <a:xfrm>
          <a:off x="4584700" y="105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179" name="フローチャート: 判断 178">
          <a:extLst>
            <a:ext uri="{FF2B5EF4-FFF2-40B4-BE49-F238E27FC236}">
              <a16:creationId xmlns:a16="http://schemas.microsoft.com/office/drawing/2014/main" id="{21766458-D28D-42B9-B3E5-9219A30A0814}"/>
            </a:ext>
          </a:extLst>
        </xdr:cNvPr>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180" name="フローチャート: 判断 179">
          <a:extLst>
            <a:ext uri="{FF2B5EF4-FFF2-40B4-BE49-F238E27FC236}">
              <a16:creationId xmlns:a16="http://schemas.microsoft.com/office/drawing/2014/main" id="{5982343F-8003-4456-82DC-139B622D4458}"/>
            </a:ext>
          </a:extLst>
        </xdr:cNvPr>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181" name="フローチャート: 判断 180">
          <a:extLst>
            <a:ext uri="{FF2B5EF4-FFF2-40B4-BE49-F238E27FC236}">
              <a16:creationId xmlns:a16="http://schemas.microsoft.com/office/drawing/2014/main" id="{C83E1E6E-C9F0-4FD7-ABF7-2CA347EFB927}"/>
            </a:ext>
          </a:extLst>
        </xdr:cNvPr>
        <xdr:cNvSpPr/>
      </xdr:nvSpPr>
      <xdr:spPr>
        <a:xfrm>
          <a:off x="196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182" name="フローチャート: 判断 181">
          <a:extLst>
            <a:ext uri="{FF2B5EF4-FFF2-40B4-BE49-F238E27FC236}">
              <a16:creationId xmlns:a16="http://schemas.microsoft.com/office/drawing/2014/main" id="{B8E4458F-96BA-4B7E-9D83-2596BED39F94}"/>
            </a:ext>
          </a:extLst>
        </xdr:cNvPr>
        <xdr:cNvSpPr/>
      </xdr:nvSpPr>
      <xdr:spPr>
        <a:xfrm>
          <a:off x="1079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2B585E8-A848-4E03-B717-3AB6E1A1F54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7CF8573-CA13-4977-90D4-7136B1BEA5C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36E62C1-F63A-4DC2-9B83-A60D61A0C81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2A5F1ED-843D-46F1-A3DF-7A238D1D213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C3CD38F-5168-4A34-9166-8DC828FB3CB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109220</xdr:rowOff>
    </xdr:from>
    <xdr:to>
      <xdr:col>24</xdr:col>
      <xdr:colOff>114300</xdr:colOff>
      <xdr:row>64</xdr:row>
      <xdr:rowOff>39370</xdr:rowOff>
    </xdr:to>
    <xdr:sp macro="" textlink="">
      <xdr:nvSpPr>
        <xdr:cNvPr id="188" name="楕円 187">
          <a:extLst>
            <a:ext uri="{FF2B5EF4-FFF2-40B4-BE49-F238E27FC236}">
              <a16:creationId xmlns:a16="http://schemas.microsoft.com/office/drawing/2014/main" id="{8C302F35-1EE9-4EA0-995B-9F3BC155099E}"/>
            </a:ext>
          </a:extLst>
        </xdr:cNvPr>
        <xdr:cNvSpPr/>
      </xdr:nvSpPr>
      <xdr:spPr>
        <a:xfrm>
          <a:off x="4584700" y="1091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87647</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7BE5A5D9-A367-4348-B011-E80FA9B806A8}"/>
            </a:ext>
          </a:extLst>
        </xdr:cNvPr>
        <xdr:cNvSpPr txBox="1"/>
      </xdr:nvSpPr>
      <xdr:spPr>
        <a:xfrm>
          <a:off x="4673600" y="1088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119017</xdr:rowOff>
    </xdr:from>
    <xdr:to>
      <xdr:col>20</xdr:col>
      <xdr:colOff>38100</xdr:colOff>
      <xdr:row>64</xdr:row>
      <xdr:rowOff>49167</xdr:rowOff>
    </xdr:to>
    <xdr:sp macro="" textlink="">
      <xdr:nvSpPr>
        <xdr:cNvPr id="190" name="楕円 189">
          <a:extLst>
            <a:ext uri="{FF2B5EF4-FFF2-40B4-BE49-F238E27FC236}">
              <a16:creationId xmlns:a16="http://schemas.microsoft.com/office/drawing/2014/main" id="{3B079C1C-3126-4523-A97C-3B9690CE6D5F}"/>
            </a:ext>
          </a:extLst>
        </xdr:cNvPr>
        <xdr:cNvSpPr/>
      </xdr:nvSpPr>
      <xdr:spPr>
        <a:xfrm>
          <a:off x="3746500" y="1092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160020</xdr:rowOff>
    </xdr:from>
    <xdr:to>
      <xdr:col>24</xdr:col>
      <xdr:colOff>63500</xdr:colOff>
      <xdr:row>63</xdr:row>
      <xdr:rowOff>169817</xdr:rowOff>
    </xdr:to>
    <xdr:cxnSp macro="">
      <xdr:nvCxnSpPr>
        <xdr:cNvPr id="191" name="直線コネクタ 190">
          <a:extLst>
            <a:ext uri="{FF2B5EF4-FFF2-40B4-BE49-F238E27FC236}">
              <a16:creationId xmlns:a16="http://schemas.microsoft.com/office/drawing/2014/main" id="{ECB3FB4E-6E26-4649-BFA9-66E0A7B6F2A1}"/>
            </a:ext>
          </a:extLst>
        </xdr:cNvPr>
        <xdr:cNvCxnSpPr/>
      </xdr:nvCxnSpPr>
      <xdr:spPr>
        <a:xfrm flipV="1">
          <a:off x="3797300" y="10961370"/>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83094</xdr:rowOff>
    </xdr:from>
    <xdr:to>
      <xdr:col>15</xdr:col>
      <xdr:colOff>101600</xdr:colOff>
      <xdr:row>64</xdr:row>
      <xdr:rowOff>13244</xdr:rowOff>
    </xdr:to>
    <xdr:sp macro="" textlink="">
      <xdr:nvSpPr>
        <xdr:cNvPr id="192" name="楕円 191">
          <a:extLst>
            <a:ext uri="{FF2B5EF4-FFF2-40B4-BE49-F238E27FC236}">
              <a16:creationId xmlns:a16="http://schemas.microsoft.com/office/drawing/2014/main" id="{9AF0BA27-D6C5-4FD3-95C8-57CA20793F94}"/>
            </a:ext>
          </a:extLst>
        </xdr:cNvPr>
        <xdr:cNvSpPr/>
      </xdr:nvSpPr>
      <xdr:spPr>
        <a:xfrm>
          <a:off x="2857500" y="1088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133894</xdr:rowOff>
    </xdr:from>
    <xdr:to>
      <xdr:col>19</xdr:col>
      <xdr:colOff>177800</xdr:colOff>
      <xdr:row>63</xdr:row>
      <xdr:rowOff>169817</xdr:rowOff>
    </xdr:to>
    <xdr:cxnSp macro="">
      <xdr:nvCxnSpPr>
        <xdr:cNvPr id="193" name="直線コネクタ 192">
          <a:extLst>
            <a:ext uri="{FF2B5EF4-FFF2-40B4-BE49-F238E27FC236}">
              <a16:creationId xmlns:a16="http://schemas.microsoft.com/office/drawing/2014/main" id="{E4F63D25-AF86-4B13-9C8C-4037E532451B}"/>
            </a:ext>
          </a:extLst>
        </xdr:cNvPr>
        <xdr:cNvCxnSpPr/>
      </xdr:nvCxnSpPr>
      <xdr:spPr>
        <a:xfrm>
          <a:off x="2908300" y="1093524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45538</xdr:rowOff>
    </xdr:from>
    <xdr:to>
      <xdr:col>10</xdr:col>
      <xdr:colOff>165100</xdr:colOff>
      <xdr:row>63</xdr:row>
      <xdr:rowOff>147138</xdr:rowOff>
    </xdr:to>
    <xdr:sp macro="" textlink="">
      <xdr:nvSpPr>
        <xdr:cNvPr id="194" name="楕円 193">
          <a:extLst>
            <a:ext uri="{FF2B5EF4-FFF2-40B4-BE49-F238E27FC236}">
              <a16:creationId xmlns:a16="http://schemas.microsoft.com/office/drawing/2014/main" id="{0B326F55-911F-4B72-B9B8-1DE88D62AAFC}"/>
            </a:ext>
          </a:extLst>
        </xdr:cNvPr>
        <xdr:cNvSpPr/>
      </xdr:nvSpPr>
      <xdr:spPr>
        <a:xfrm>
          <a:off x="1968500" y="1084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96338</xdr:rowOff>
    </xdr:from>
    <xdr:to>
      <xdr:col>15</xdr:col>
      <xdr:colOff>50800</xdr:colOff>
      <xdr:row>63</xdr:row>
      <xdr:rowOff>133894</xdr:rowOff>
    </xdr:to>
    <xdr:cxnSp macro="">
      <xdr:nvCxnSpPr>
        <xdr:cNvPr id="195" name="直線コネクタ 194">
          <a:extLst>
            <a:ext uri="{FF2B5EF4-FFF2-40B4-BE49-F238E27FC236}">
              <a16:creationId xmlns:a16="http://schemas.microsoft.com/office/drawing/2014/main" id="{F78F77F4-A89F-4E7A-A856-A9EAD0711CA8}"/>
            </a:ext>
          </a:extLst>
        </xdr:cNvPr>
        <xdr:cNvCxnSpPr/>
      </xdr:nvCxnSpPr>
      <xdr:spPr>
        <a:xfrm>
          <a:off x="2019300" y="10897688"/>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12881</xdr:rowOff>
    </xdr:from>
    <xdr:to>
      <xdr:col>6</xdr:col>
      <xdr:colOff>38100</xdr:colOff>
      <xdr:row>63</xdr:row>
      <xdr:rowOff>114481</xdr:rowOff>
    </xdr:to>
    <xdr:sp macro="" textlink="">
      <xdr:nvSpPr>
        <xdr:cNvPr id="196" name="楕円 195">
          <a:extLst>
            <a:ext uri="{FF2B5EF4-FFF2-40B4-BE49-F238E27FC236}">
              <a16:creationId xmlns:a16="http://schemas.microsoft.com/office/drawing/2014/main" id="{2264D4A3-083E-4F24-A88F-0CF32C666D28}"/>
            </a:ext>
          </a:extLst>
        </xdr:cNvPr>
        <xdr:cNvSpPr/>
      </xdr:nvSpPr>
      <xdr:spPr>
        <a:xfrm>
          <a:off x="1079500" y="1081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63681</xdr:rowOff>
    </xdr:from>
    <xdr:to>
      <xdr:col>10</xdr:col>
      <xdr:colOff>114300</xdr:colOff>
      <xdr:row>63</xdr:row>
      <xdr:rowOff>96338</xdr:rowOff>
    </xdr:to>
    <xdr:cxnSp macro="">
      <xdr:nvCxnSpPr>
        <xdr:cNvPr id="197" name="直線コネクタ 196">
          <a:extLst>
            <a:ext uri="{FF2B5EF4-FFF2-40B4-BE49-F238E27FC236}">
              <a16:creationId xmlns:a16="http://schemas.microsoft.com/office/drawing/2014/main" id="{879632AE-6560-4233-BDA4-EF177F6ABDAB}"/>
            </a:ext>
          </a:extLst>
        </xdr:cNvPr>
        <xdr:cNvCxnSpPr/>
      </xdr:nvCxnSpPr>
      <xdr:spPr>
        <a:xfrm>
          <a:off x="1130300" y="1086503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198" name="n_1aveValue【体育館・プール】&#10;有形固定資産減価償却率">
          <a:extLst>
            <a:ext uri="{FF2B5EF4-FFF2-40B4-BE49-F238E27FC236}">
              <a16:creationId xmlns:a16="http://schemas.microsoft.com/office/drawing/2014/main" id="{8A4CBEA6-A35D-4E45-8F26-FB3511EA7549}"/>
            </a:ext>
          </a:extLst>
        </xdr:cNvPr>
        <xdr:cNvSpPr txBox="1"/>
      </xdr:nvSpPr>
      <xdr:spPr>
        <a:xfrm>
          <a:off x="35820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199" name="n_2aveValue【体育館・プール】&#10;有形固定資産減価償却率">
          <a:extLst>
            <a:ext uri="{FF2B5EF4-FFF2-40B4-BE49-F238E27FC236}">
              <a16:creationId xmlns:a16="http://schemas.microsoft.com/office/drawing/2014/main" id="{E459C300-EAA7-45ED-8964-03F965F87EA7}"/>
            </a:ext>
          </a:extLst>
        </xdr:cNvPr>
        <xdr:cNvSpPr txBox="1"/>
      </xdr:nvSpPr>
      <xdr:spPr>
        <a:xfrm>
          <a:off x="2705744" y="1035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200" name="n_3aveValue【体育館・プール】&#10;有形固定資産減価償却率">
          <a:extLst>
            <a:ext uri="{FF2B5EF4-FFF2-40B4-BE49-F238E27FC236}">
              <a16:creationId xmlns:a16="http://schemas.microsoft.com/office/drawing/2014/main" id="{CD739B28-7A03-45C3-9D25-478AAF75972D}"/>
            </a:ext>
          </a:extLst>
        </xdr:cNvPr>
        <xdr:cNvSpPr txBox="1"/>
      </xdr:nvSpPr>
      <xdr:spPr>
        <a:xfrm>
          <a:off x="18167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380</xdr:rowOff>
    </xdr:from>
    <xdr:ext cx="405111" cy="259045"/>
    <xdr:sp macro="" textlink="">
      <xdr:nvSpPr>
        <xdr:cNvPr id="201" name="n_4aveValue【体育館・プール】&#10;有形固定資産減価償却率">
          <a:extLst>
            <a:ext uri="{FF2B5EF4-FFF2-40B4-BE49-F238E27FC236}">
              <a16:creationId xmlns:a16="http://schemas.microsoft.com/office/drawing/2014/main" id="{CEEE7DC0-355D-4504-8018-5439ECA26DA5}"/>
            </a:ext>
          </a:extLst>
        </xdr:cNvPr>
        <xdr:cNvSpPr txBox="1"/>
      </xdr:nvSpPr>
      <xdr:spPr>
        <a:xfrm>
          <a:off x="92774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40294</xdr:rowOff>
    </xdr:from>
    <xdr:ext cx="405111" cy="259045"/>
    <xdr:sp macro="" textlink="">
      <xdr:nvSpPr>
        <xdr:cNvPr id="202" name="n_1mainValue【体育館・プール】&#10;有形固定資産減価償却率">
          <a:extLst>
            <a:ext uri="{FF2B5EF4-FFF2-40B4-BE49-F238E27FC236}">
              <a16:creationId xmlns:a16="http://schemas.microsoft.com/office/drawing/2014/main" id="{05E29EB7-E427-40FB-B857-5B76D555E8F2}"/>
            </a:ext>
          </a:extLst>
        </xdr:cNvPr>
        <xdr:cNvSpPr txBox="1"/>
      </xdr:nvSpPr>
      <xdr:spPr>
        <a:xfrm>
          <a:off x="3582044" y="11013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4371</xdr:rowOff>
    </xdr:from>
    <xdr:ext cx="405111" cy="259045"/>
    <xdr:sp macro="" textlink="">
      <xdr:nvSpPr>
        <xdr:cNvPr id="203" name="n_2mainValue【体育館・プール】&#10;有形固定資産減価償却率">
          <a:extLst>
            <a:ext uri="{FF2B5EF4-FFF2-40B4-BE49-F238E27FC236}">
              <a16:creationId xmlns:a16="http://schemas.microsoft.com/office/drawing/2014/main" id="{8D62E670-38CE-4E1C-854A-397A5E87B46F}"/>
            </a:ext>
          </a:extLst>
        </xdr:cNvPr>
        <xdr:cNvSpPr txBox="1"/>
      </xdr:nvSpPr>
      <xdr:spPr>
        <a:xfrm>
          <a:off x="2705744" y="10977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138265</xdr:rowOff>
    </xdr:from>
    <xdr:ext cx="405111" cy="259045"/>
    <xdr:sp macro="" textlink="">
      <xdr:nvSpPr>
        <xdr:cNvPr id="204" name="n_3mainValue【体育館・プール】&#10;有形固定資産減価償却率">
          <a:extLst>
            <a:ext uri="{FF2B5EF4-FFF2-40B4-BE49-F238E27FC236}">
              <a16:creationId xmlns:a16="http://schemas.microsoft.com/office/drawing/2014/main" id="{1FECC66D-3415-4548-9B75-2785FEA4BFA7}"/>
            </a:ext>
          </a:extLst>
        </xdr:cNvPr>
        <xdr:cNvSpPr txBox="1"/>
      </xdr:nvSpPr>
      <xdr:spPr>
        <a:xfrm>
          <a:off x="1816744" y="10939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105608</xdr:rowOff>
    </xdr:from>
    <xdr:ext cx="405111" cy="259045"/>
    <xdr:sp macro="" textlink="">
      <xdr:nvSpPr>
        <xdr:cNvPr id="205" name="n_4mainValue【体育館・プール】&#10;有形固定資産減価償却率">
          <a:extLst>
            <a:ext uri="{FF2B5EF4-FFF2-40B4-BE49-F238E27FC236}">
              <a16:creationId xmlns:a16="http://schemas.microsoft.com/office/drawing/2014/main" id="{C00CF7C0-30C2-4234-A4F9-511F324EC79A}"/>
            </a:ext>
          </a:extLst>
        </xdr:cNvPr>
        <xdr:cNvSpPr txBox="1"/>
      </xdr:nvSpPr>
      <xdr:spPr>
        <a:xfrm>
          <a:off x="927744" y="10906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3ACF1C4D-42FC-4A91-A80E-98AADF7985B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C741DE67-8BD7-466D-BC13-36AE0294118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871C78D6-9DD5-4CF1-BA0E-B805DD9AF2E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CCB87459-C855-413E-A1B7-66D8203A843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87A1FB92-106F-40DD-BDFC-86E658D9224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9D5AF5D9-9371-486F-A90F-4647B33FEFA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DA942611-6C76-409B-B133-EE530BBEAFB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B1F96F13-7848-47E4-B772-076102A1A98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F0940E51-440F-4709-8FC9-CC36AC105C0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EB171033-C5C3-4331-AAD1-CB6428FD811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0DF29AD9-A250-431A-9959-EFF6CEE144A2}"/>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C7263A14-A805-46AF-8536-5288C11887B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CCF140BD-2F38-4A1C-9875-FB339B66E5E2}"/>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B432C679-D408-40A8-A94D-6D53C02D1ED8}"/>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6F6FB06A-9D5C-44DF-948E-7DE8CD3351EF}"/>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169D8200-1FEE-422B-9663-0BAF46DB6133}"/>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530A9DAF-96AB-468B-A692-7B59FDE0D22C}"/>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F2E16622-6566-46CB-8FD0-51E5FC83499A}"/>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DB165775-3289-425C-A324-BFBEF7DA635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AB747F49-F5CC-4E6C-9DA5-C4B2E13ADCC1}"/>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06048032-754C-42A9-94E2-CF52F5FBBDF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227" name="直線コネクタ 226">
          <a:extLst>
            <a:ext uri="{FF2B5EF4-FFF2-40B4-BE49-F238E27FC236}">
              <a16:creationId xmlns:a16="http://schemas.microsoft.com/office/drawing/2014/main" id="{6411E055-EB44-493D-B170-F1C4DC6BDA50}"/>
            </a:ext>
          </a:extLst>
        </xdr:cNvPr>
        <xdr:cNvCxnSpPr/>
      </xdr:nvCxnSpPr>
      <xdr:spPr>
        <a:xfrm flipV="1">
          <a:off x="10476865" y="9506103"/>
          <a:ext cx="0" cy="145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228" name="【体育館・プール】&#10;一人当たり面積最小値テキスト">
          <a:extLst>
            <a:ext uri="{FF2B5EF4-FFF2-40B4-BE49-F238E27FC236}">
              <a16:creationId xmlns:a16="http://schemas.microsoft.com/office/drawing/2014/main" id="{179E85E7-D899-415D-A3AD-031B3C27B628}"/>
            </a:ext>
          </a:extLst>
        </xdr:cNvPr>
        <xdr:cNvSpPr txBox="1"/>
      </xdr:nvSpPr>
      <xdr:spPr>
        <a:xfrm>
          <a:off x="10515600" y="109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229" name="直線コネクタ 228">
          <a:extLst>
            <a:ext uri="{FF2B5EF4-FFF2-40B4-BE49-F238E27FC236}">
              <a16:creationId xmlns:a16="http://schemas.microsoft.com/office/drawing/2014/main" id="{CB13E074-A8F6-4488-B31B-65BA4EC21E5B}"/>
            </a:ext>
          </a:extLst>
        </xdr:cNvPr>
        <xdr:cNvCxnSpPr/>
      </xdr:nvCxnSpPr>
      <xdr:spPr>
        <a:xfrm>
          <a:off x="10388600" y="1096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230" name="【体育館・プール】&#10;一人当たり面積最大値テキスト">
          <a:extLst>
            <a:ext uri="{FF2B5EF4-FFF2-40B4-BE49-F238E27FC236}">
              <a16:creationId xmlns:a16="http://schemas.microsoft.com/office/drawing/2014/main" id="{83DD51F0-01B2-4E44-BCF6-20E7B21EC202}"/>
            </a:ext>
          </a:extLst>
        </xdr:cNvPr>
        <xdr:cNvSpPr txBox="1"/>
      </xdr:nvSpPr>
      <xdr:spPr>
        <a:xfrm>
          <a:off x="10515600" y="928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231" name="直線コネクタ 230">
          <a:extLst>
            <a:ext uri="{FF2B5EF4-FFF2-40B4-BE49-F238E27FC236}">
              <a16:creationId xmlns:a16="http://schemas.microsoft.com/office/drawing/2014/main" id="{F439315B-3603-412D-B18E-3316A25303EF}"/>
            </a:ext>
          </a:extLst>
        </xdr:cNvPr>
        <xdr:cNvCxnSpPr/>
      </xdr:nvCxnSpPr>
      <xdr:spPr>
        <a:xfrm>
          <a:off x="10388600" y="950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126611</xdr:rowOff>
    </xdr:from>
    <xdr:ext cx="469744" cy="259045"/>
    <xdr:sp macro="" textlink="">
      <xdr:nvSpPr>
        <xdr:cNvPr id="232" name="【体育館・プール】&#10;一人当たり面積平均値テキスト">
          <a:extLst>
            <a:ext uri="{FF2B5EF4-FFF2-40B4-BE49-F238E27FC236}">
              <a16:creationId xmlns:a16="http://schemas.microsoft.com/office/drawing/2014/main" id="{1118B7F2-2D1D-428F-832B-DA75877E91BE}"/>
            </a:ext>
          </a:extLst>
        </xdr:cNvPr>
        <xdr:cNvSpPr txBox="1"/>
      </xdr:nvSpPr>
      <xdr:spPr>
        <a:xfrm>
          <a:off x="10515600" y="10413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233" name="フローチャート: 判断 232">
          <a:extLst>
            <a:ext uri="{FF2B5EF4-FFF2-40B4-BE49-F238E27FC236}">
              <a16:creationId xmlns:a16="http://schemas.microsoft.com/office/drawing/2014/main" id="{5367BA23-209B-4D52-979C-FF37908E1A61}"/>
            </a:ext>
          </a:extLst>
        </xdr:cNvPr>
        <xdr:cNvSpPr/>
      </xdr:nvSpPr>
      <xdr:spPr>
        <a:xfrm>
          <a:off x="1042670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234" name="フローチャート: 判断 233">
          <a:extLst>
            <a:ext uri="{FF2B5EF4-FFF2-40B4-BE49-F238E27FC236}">
              <a16:creationId xmlns:a16="http://schemas.microsoft.com/office/drawing/2014/main" id="{23ACB7AB-CCE9-4E59-B774-5C22D70F7E42}"/>
            </a:ext>
          </a:extLst>
        </xdr:cNvPr>
        <xdr:cNvSpPr/>
      </xdr:nvSpPr>
      <xdr:spPr>
        <a:xfrm>
          <a:off x="9588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235" name="フローチャート: 判断 234">
          <a:extLst>
            <a:ext uri="{FF2B5EF4-FFF2-40B4-BE49-F238E27FC236}">
              <a16:creationId xmlns:a16="http://schemas.microsoft.com/office/drawing/2014/main" id="{9F3A9335-723E-4C92-8C32-175AC6253AC3}"/>
            </a:ext>
          </a:extLst>
        </xdr:cNvPr>
        <xdr:cNvSpPr/>
      </xdr:nvSpPr>
      <xdr:spPr>
        <a:xfrm>
          <a:off x="8699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236" name="フローチャート: 判断 235">
          <a:extLst>
            <a:ext uri="{FF2B5EF4-FFF2-40B4-BE49-F238E27FC236}">
              <a16:creationId xmlns:a16="http://schemas.microsoft.com/office/drawing/2014/main" id="{D2CAB1D4-6BE9-4D21-AB18-5503394B0B7C}"/>
            </a:ext>
          </a:extLst>
        </xdr:cNvPr>
        <xdr:cNvSpPr/>
      </xdr:nvSpPr>
      <xdr:spPr>
        <a:xfrm>
          <a:off x="7810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237" name="フローチャート: 判断 236">
          <a:extLst>
            <a:ext uri="{FF2B5EF4-FFF2-40B4-BE49-F238E27FC236}">
              <a16:creationId xmlns:a16="http://schemas.microsoft.com/office/drawing/2014/main" id="{2824CB46-206F-4007-A8B7-36F648126710}"/>
            </a:ext>
          </a:extLst>
        </xdr:cNvPr>
        <xdr:cNvSpPr/>
      </xdr:nvSpPr>
      <xdr:spPr>
        <a:xfrm>
          <a:off x="6921500" y="105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43C25895-4A9A-49F4-9E83-E9E8EEBA101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0C5349F-EC77-4391-B7F6-A7EEC0142EE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28C9618-90EF-4A8E-B6C9-0F0C480D3AE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AC3E4ED-88EA-43E5-8631-468554BE5C2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1D61A20-5032-42F8-AD72-88C399A6BEE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79502</xdr:rowOff>
    </xdr:from>
    <xdr:to>
      <xdr:col>55</xdr:col>
      <xdr:colOff>50800</xdr:colOff>
      <xdr:row>63</xdr:row>
      <xdr:rowOff>9652</xdr:rowOff>
    </xdr:to>
    <xdr:sp macro="" textlink="">
      <xdr:nvSpPr>
        <xdr:cNvPr id="243" name="楕円 242">
          <a:extLst>
            <a:ext uri="{FF2B5EF4-FFF2-40B4-BE49-F238E27FC236}">
              <a16:creationId xmlns:a16="http://schemas.microsoft.com/office/drawing/2014/main" id="{AA2F7E57-C393-437F-9E78-73FCAD0D81DE}"/>
            </a:ext>
          </a:extLst>
        </xdr:cNvPr>
        <xdr:cNvSpPr/>
      </xdr:nvSpPr>
      <xdr:spPr>
        <a:xfrm>
          <a:off x="10426700" y="1070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57929</xdr:rowOff>
    </xdr:from>
    <xdr:ext cx="469744" cy="259045"/>
    <xdr:sp macro="" textlink="">
      <xdr:nvSpPr>
        <xdr:cNvPr id="244" name="【体育館・プール】&#10;一人当たり面積該当値テキスト">
          <a:extLst>
            <a:ext uri="{FF2B5EF4-FFF2-40B4-BE49-F238E27FC236}">
              <a16:creationId xmlns:a16="http://schemas.microsoft.com/office/drawing/2014/main" id="{0EE451F3-5BF0-427C-AC6D-9141614AF885}"/>
            </a:ext>
          </a:extLst>
        </xdr:cNvPr>
        <xdr:cNvSpPr txBox="1"/>
      </xdr:nvSpPr>
      <xdr:spPr>
        <a:xfrm>
          <a:off x="10515600" y="10687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84989</xdr:rowOff>
    </xdr:from>
    <xdr:to>
      <xdr:col>50</xdr:col>
      <xdr:colOff>165100</xdr:colOff>
      <xdr:row>63</xdr:row>
      <xdr:rowOff>15139</xdr:rowOff>
    </xdr:to>
    <xdr:sp macro="" textlink="">
      <xdr:nvSpPr>
        <xdr:cNvPr id="245" name="楕円 244">
          <a:extLst>
            <a:ext uri="{FF2B5EF4-FFF2-40B4-BE49-F238E27FC236}">
              <a16:creationId xmlns:a16="http://schemas.microsoft.com/office/drawing/2014/main" id="{CD8E5642-B791-4842-9CDA-85EE9EEBCDB3}"/>
            </a:ext>
          </a:extLst>
        </xdr:cNvPr>
        <xdr:cNvSpPr/>
      </xdr:nvSpPr>
      <xdr:spPr>
        <a:xfrm>
          <a:off x="9588500" y="10714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130302</xdr:rowOff>
    </xdr:from>
    <xdr:to>
      <xdr:col>55</xdr:col>
      <xdr:colOff>0</xdr:colOff>
      <xdr:row>62</xdr:row>
      <xdr:rowOff>135789</xdr:rowOff>
    </xdr:to>
    <xdr:cxnSp macro="">
      <xdr:nvCxnSpPr>
        <xdr:cNvPr id="246" name="直線コネクタ 245">
          <a:extLst>
            <a:ext uri="{FF2B5EF4-FFF2-40B4-BE49-F238E27FC236}">
              <a16:creationId xmlns:a16="http://schemas.microsoft.com/office/drawing/2014/main" id="{F3521A0F-8676-4090-9913-39E67826C800}"/>
            </a:ext>
          </a:extLst>
        </xdr:cNvPr>
        <xdr:cNvCxnSpPr/>
      </xdr:nvCxnSpPr>
      <xdr:spPr>
        <a:xfrm flipV="1">
          <a:off x="9639300" y="10760202"/>
          <a:ext cx="8382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89560</xdr:rowOff>
    </xdr:from>
    <xdr:to>
      <xdr:col>46</xdr:col>
      <xdr:colOff>38100</xdr:colOff>
      <xdr:row>63</xdr:row>
      <xdr:rowOff>19710</xdr:rowOff>
    </xdr:to>
    <xdr:sp macro="" textlink="">
      <xdr:nvSpPr>
        <xdr:cNvPr id="247" name="楕円 246">
          <a:extLst>
            <a:ext uri="{FF2B5EF4-FFF2-40B4-BE49-F238E27FC236}">
              <a16:creationId xmlns:a16="http://schemas.microsoft.com/office/drawing/2014/main" id="{4E9F24A9-F5CA-4A7C-A90D-E3A37C9AB724}"/>
            </a:ext>
          </a:extLst>
        </xdr:cNvPr>
        <xdr:cNvSpPr/>
      </xdr:nvSpPr>
      <xdr:spPr>
        <a:xfrm>
          <a:off x="8699500" y="1071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135789</xdr:rowOff>
    </xdr:from>
    <xdr:to>
      <xdr:col>50</xdr:col>
      <xdr:colOff>114300</xdr:colOff>
      <xdr:row>62</xdr:row>
      <xdr:rowOff>140360</xdr:rowOff>
    </xdr:to>
    <xdr:cxnSp macro="">
      <xdr:nvCxnSpPr>
        <xdr:cNvPr id="248" name="直線コネクタ 247">
          <a:extLst>
            <a:ext uri="{FF2B5EF4-FFF2-40B4-BE49-F238E27FC236}">
              <a16:creationId xmlns:a16="http://schemas.microsoft.com/office/drawing/2014/main" id="{7F479186-B7FE-4616-8763-4907250F7C47}"/>
            </a:ext>
          </a:extLst>
        </xdr:cNvPr>
        <xdr:cNvCxnSpPr/>
      </xdr:nvCxnSpPr>
      <xdr:spPr>
        <a:xfrm flipV="1">
          <a:off x="8750300" y="10765689"/>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87275</xdr:rowOff>
    </xdr:from>
    <xdr:to>
      <xdr:col>41</xdr:col>
      <xdr:colOff>101600</xdr:colOff>
      <xdr:row>63</xdr:row>
      <xdr:rowOff>17425</xdr:rowOff>
    </xdr:to>
    <xdr:sp macro="" textlink="">
      <xdr:nvSpPr>
        <xdr:cNvPr id="249" name="楕円 248">
          <a:extLst>
            <a:ext uri="{FF2B5EF4-FFF2-40B4-BE49-F238E27FC236}">
              <a16:creationId xmlns:a16="http://schemas.microsoft.com/office/drawing/2014/main" id="{9A5EA646-2558-4292-B150-ED3E6F8AD033}"/>
            </a:ext>
          </a:extLst>
        </xdr:cNvPr>
        <xdr:cNvSpPr/>
      </xdr:nvSpPr>
      <xdr:spPr>
        <a:xfrm>
          <a:off x="7810500" y="107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138075</xdr:rowOff>
    </xdr:from>
    <xdr:to>
      <xdr:col>45</xdr:col>
      <xdr:colOff>177800</xdr:colOff>
      <xdr:row>62</xdr:row>
      <xdr:rowOff>140360</xdr:rowOff>
    </xdr:to>
    <xdr:cxnSp macro="">
      <xdr:nvCxnSpPr>
        <xdr:cNvPr id="250" name="直線コネクタ 249">
          <a:extLst>
            <a:ext uri="{FF2B5EF4-FFF2-40B4-BE49-F238E27FC236}">
              <a16:creationId xmlns:a16="http://schemas.microsoft.com/office/drawing/2014/main" id="{FA92DBB2-8F54-4B6F-80D4-1F9BCFB43E2D}"/>
            </a:ext>
          </a:extLst>
        </xdr:cNvPr>
        <xdr:cNvCxnSpPr/>
      </xdr:nvCxnSpPr>
      <xdr:spPr>
        <a:xfrm>
          <a:off x="7861300" y="10767975"/>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95962</xdr:rowOff>
    </xdr:from>
    <xdr:to>
      <xdr:col>36</xdr:col>
      <xdr:colOff>165100</xdr:colOff>
      <xdr:row>63</xdr:row>
      <xdr:rowOff>26112</xdr:rowOff>
    </xdr:to>
    <xdr:sp macro="" textlink="">
      <xdr:nvSpPr>
        <xdr:cNvPr id="251" name="楕円 250">
          <a:extLst>
            <a:ext uri="{FF2B5EF4-FFF2-40B4-BE49-F238E27FC236}">
              <a16:creationId xmlns:a16="http://schemas.microsoft.com/office/drawing/2014/main" id="{C6A1B367-7821-4E15-A6FD-5ECE369579D6}"/>
            </a:ext>
          </a:extLst>
        </xdr:cNvPr>
        <xdr:cNvSpPr/>
      </xdr:nvSpPr>
      <xdr:spPr>
        <a:xfrm>
          <a:off x="6921500" y="1072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138075</xdr:rowOff>
    </xdr:from>
    <xdr:to>
      <xdr:col>41</xdr:col>
      <xdr:colOff>50800</xdr:colOff>
      <xdr:row>62</xdr:row>
      <xdr:rowOff>146762</xdr:rowOff>
    </xdr:to>
    <xdr:cxnSp macro="">
      <xdr:nvCxnSpPr>
        <xdr:cNvPr id="252" name="直線コネクタ 251">
          <a:extLst>
            <a:ext uri="{FF2B5EF4-FFF2-40B4-BE49-F238E27FC236}">
              <a16:creationId xmlns:a16="http://schemas.microsoft.com/office/drawing/2014/main" id="{63D28BAD-72BD-4876-9938-BE66F4A7D110}"/>
            </a:ext>
          </a:extLst>
        </xdr:cNvPr>
        <xdr:cNvCxnSpPr/>
      </xdr:nvCxnSpPr>
      <xdr:spPr>
        <a:xfrm flipV="1">
          <a:off x="6972300" y="10767975"/>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49039</xdr:rowOff>
    </xdr:from>
    <xdr:ext cx="469744" cy="259045"/>
    <xdr:sp macro="" textlink="">
      <xdr:nvSpPr>
        <xdr:cNvPr id="253" name="n_1aveValue【体育館・プール】&#10;一人当たり面積">
          <a:extLst>
            <a:ext uri="{FF2B5EF4-FFF2-40B4-BE49-F238E27FC236}">
              <a16:creationId xmlns:a16="http://schemas.microsoft.com/office/drawing/2014/main" id="{5CB15F9A-31D3-49DC-B315-08D337D6B69B}"/>
            </a:ext>
          </a:extLst>
        </xdr:cNvPr>
        <xdr:cNvSpPr txBox="1"/>
      </xdr:nvSpPr>
      <xdr:spPr>
        <a:xfrm>
          <a:off x="93917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65041</xdr:rowOff>
    </xdr:from>
    <xdr:ext cx="469744" cy="259045"/>
    <xdr:sp macro="" textlink="">
      <xdr:nvSpPr>
        <xdr:cNvPr id="254" name="n_2aveValue【体育館・プール】&#10;一人当たり面積">
          <a:extLst>
            <a:ext uri="{FF2B5EF4-FFF2-40B4-BE49-F238E27FC236}">
              <a16:creationId xmlns:a16="http://schemas.microsoft.com/office/drawing/2014/main" id="{4B2AECDE-4866-45B9-B856-2C8CD34D3566}"/>
            </a:ext>
          </a:extLst>
        </xdr:cNvPr>
        <xdr:cNvSpPr txBox="1"/>
      </xdr:nvSpPr>
      <xdr:spPr>
        <a:xfrm>
          <a:off x="8515427" y="10352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79671</xdr:rowOff>
    </xdr:from>
    <xdr:ext cx="469744" cy="259045"/>
    <xdr:sp macro="" textlink="">
      <xdr:nvSpPr>
        <xdr:cNvPr id="255" name="n_3aveValue【体育館・プール】&#10;一人当たり面積">
          <a:extLst>
            <a:ext uri="{FF2B5EF4-FFF2-40B4-BE49-F238E27FC236}">
              <a16:creationId xmlns:a16="http://schemas.microsoft.com/office/drawing/2014/main" id="{A1AA5FED-3C63-4BEF-A9DE-FC4551C66774}"/>
            </a:ext>
          </a:extLst>
        </xdr:cNvPr>
        <xdr:cNvSpPr txBox="1"/>
      </xdr:nvSpPr>
      <xdr:spPr>
        <a:xfrm>
          <a:off x="7626427" y="1036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73728</xdr:rowOff>
    </xdr:from>
    <xdr:ext cx="469744" cy="259045"/>
    <xdr:sp macro="" textlink="">
      <xdr:nvSpPr>
        <xdr:cNvPr id="256" name="n_4aveValue【体育館・プール】&#10;一人当たり面積">
          <a:extLst>
            <a:ext uri="{FF2B5EF4-FFF2-40B4-BE49-F238E27FC236}">
              <a16:creationId xmlns:a16="http://schemas.microsoft.com/office/drawing/2014/main" id="{46DE85B9-609D-4B84-8D58-50D70BA70AD8}"/>
            </a:ext>
          </a:extLst>
        </xdr:cNvPr>
        <xdr:cNvSpPr txBox="1"/>
      </xdr:nvSpPr>
      <xdr:spPr>
        <a:xfrm>
          <a:off x="6737427" y="1036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6266</xdr:rowOff>
    </xdr:from>
    <xdr:ext cx="469744" cy="259045"/>
    <xdr:sp macro="" textlink="">
      <xdr:nvSpPr>
        <xdr:cNvPr id="257" name="n_1mainValue【体育館・プール】&#10;一人当たり面積">
          <a:extLst>
            <a:ext uri="{FF2B5EF4-FFF2-40B4-BE49-F238E27FC236}">
              <a16:creationId xmlns:a16="http://schemas.microsoft.com/office/drawing/2014/main" id="{299B3A34-7920-4213-B00E-5EDA6D1678FD}"/>
            </a:ext>
          </a:extLst>
        </xdr:cNvPr>
        <xdr:cNvSpPr txBox="1"/>
      </xdr:nvSpPr>
      <xdr:spPr>
        <a:xfrm>
          <a:off x="9391727" y="10807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10837</xdr:rowOff>
    </xdr:from>
    <xdr:ext cx="469744" cy="259045"/>
    <xdr:sp macro="" textlink="">
      <xdr:nvSpPr>
        <xdr:cNvPr id="258" name="n_2mainValue【体育館・プール】&#10;一人当たり面積">
          <a:extLst>
            <a:ext uri="{FF2B5EF4-FFF2-40B4-BE49-F238E27FC236}">
              <a16:creationId xmlns:a16="http://schemas.microsoft.com/office/drawing/2014/main" id="{1A610406-0836-4CB4-A083-EBA001A75E44}"/>
            </a:ext>
          </a:extLst>
        </xdr:cNvPr>
        <xdr:cNvSpPr txBox="1"/>
      </xdr:nvSpPr>
      <xdr:spPr>
        <a:xfrm>
          <a:off x="8515427" y="1081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8552</xdr:rowOff>
    </xdr:from>
    <xdr:ext cx="469744" cy="259045"/>
    <xdr:sp macro="" textlink="">
      <xdr:nvSpPr>
        <xdr:cNvPr id="259" name="n_3mainValue【体育館・プール】&#10;一人当たり面積">
          <a:extLst>
            <a:ext uri="{FF2B5EF4-FFF2-40B4-BE49-F238E27FC236}">
              <a16:creationId xmlns:a16="http://schemas.microsoft.com/office/drawing/2014/main" id="{971724A1-C6EB-4235-A64F-5A4AD135EAC7}"/>
            </a:ext>
          </a:extLst>
        </xdr:cNvPr>
        <xdr:cNvSpPr txBox="1"/>
      </xdr:nvSpPr>
      <xdr:spPr>
        <a:xfrm>
          <a:off x="7626427" y="10809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17239</xdr:rowOff>
    </xdr:from>
    <xdr:ext cx="469744" cy="259045"/>
    <xdr:sp macro="" textlink="">
      <xdr:nvSpPr>
        <xdr:cNvPr id="260" name="n_4mainValue【体育館・プール】&#10;一人当たり面積">
          <a:extLst>
            <a:ext uri="{FF2B5EF4-FFF2-40B4-BE49-F238E27FC236}">
              <a16:creationId xmlns:a16="http://schemas.microsoft.com/office/drawing/2014/main" id="{E74EC438-8839-4D86-BCFF-380D8F92C9A2}"/>
            </a:ext>
          </a:extLst>
        </xdr:cNvPr>
        <xdr:cNvSpPr txBox="1"/>
      </xdr:nvSpPr>
      <xdr:spPr>
        <a:xfrm>
          <a:off x="6737427" y="10818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38F67468-569C-42CC-950D-55AD37D4ADF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5E37711E-5C56-4F74-A6B7-C2906A4420D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6F6789D8-2ED4-4825-9EA4-6320C6D0858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62BD11FF-05EA-4C5F-BDA9-4580FD32BC8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5D04A4FD-F3D5-49C6-B68A-0069933D397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B08791B0-2E98-4801-9D52-B49AD572F4A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B8860933-1C2F-47E5-889A-388237A32AC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B3DA00C4-143B-4FFA-A8E0-BA7235E571D4}"/>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9" name="正方形/長方形 268">
          <a:extLst>
            <a:ext uri="{FF2B5EF4-FFF2-40B4-BE49-F238E27FC236}">
              <a16:creationId xmlns:a16="http://schemas.microsoft.com/office/drawing/2014/main" id="{18D6EEDD-A87B-4468-BAC0-B5F59BD01CA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0" name="正方形/長方形 269">
          <a:extLst>
            <a:ext uri="{FF2B5EF4-FFF2-40B4-BE49-F238E27FC236}">
              <a16:creationId xmlns:a16="http://schemas.microsoft.com/office/drawing/2014/main" id="{CFFFF3CC-AFE2-4891-8B43-2139E351BEA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1" name="正方形/長方形 270">
          <a:extLst>
            <a:ext uri="{FF2B5EF4-FFF2-40B4-BE49-F238E27FC236}">
              <a16:creationId xmlns:a16="http://schemas.microsoft.com/office/drawing/2014/main" id="{67937B32-3F32-41C6-8A8C-E08C3E7E1F6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2" name="正方形/長方形 271">
          <a:extLst>
            <a:ext uri="{FF2B5EF4-FFF2-40B4-BE49-F238E27FC236}">
              <a16:creationId xmlns:a16="http://schemas.microsoft.com/office/drawing/2014/main" id="{494A460A-51CD-46F1-8FA2-670851B6563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3" name="正方形/長方形 272">
          <a:extLst>
            <a:ext uri="{FF2B5EF4-FFF2-40B4-BE49-F238E27FC236}">
              <a16:creationId xmlns:a16="http://schemas.microsoft.com/office/drawing/2014/main" id="{E6E22D7F-9223-4D44-B14C-F41B8C4A448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4" name="正方形/長方形 273">
          <a:extLst>
            <a:ext uri="{FF2B5EF4-FFF2-40B4-BE49-F238E27FC236}">
              <a16:creationId xmlns:a16="http://schemas.microsoft.com/office/drawing/2014/main" id="{86B738EC-A107-495D-9B23-7F52F49F68D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5" name="正方形/長方形 274">
          <a:extLst>
            <a:ext uri="{FF2B5EF4-FFF2-40B4-BE49-F238E27FC236}">
              <a16:creationId xmlns:a16="http://schemas.microsoft.com/office/drawing/2014/main" id="{1142D866-E76F-4421-A318-B3CAFE24CCB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6" name="正方形/長方形 275">
          <a:extLst>
            <a:ext uri="{FF2B5EF4-FFF2-40B4-BE49-F238E27FC236}">
              <a16:creationId xmlns:a16="http://schemas.microsoft.com/office/drawing/2014/main" id="{F03C093F-3880-4A91-9442-7C80B7EB71F9}"/>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8D195163-CFE8-445F-ADE8-B7B505B52EE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8AAA79D8-3F3A-4090-8388-460D5915B60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B643EDFF-1277-4709-8D59-078E2A3101B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4A6EF436-71C6-496D-8C4F-AD8C9688C32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AE79AD21-7FC3-4AA5-9771-7C3725E8DD4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2A7B2FFB-B42C-4331-A743-33920CBB26A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837CB20E-2339-4BE3-9DBF-0BE032D8605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EFFDBC5B-A264-4A65-93B3-B5AFE95CC94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5" name="正方形/長方形 284">
          <a:extLst>
            <a:ext uri="{FF2B5EF4-FFF2-40B4-BE49-F238E27FC236}">
              <a16:creationId xmlns:a16="http://schemas.microsoft.com/office/drawing/2014/main" id="{03DC8B21-586B-4988-A1DB-E7E4BE52019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6" name="正方形/長方形 285">
          <a:extLst>
            <a:ext uri="{FF2B5EF4-FFF2-40B4-BE49-F238E27FC236}">
              <a16:creationId xmlns:a16="http://schemas.microsoft.com/office/drawing/2014/main" id="{62D0B1B2-F9B9-4D53-BCFF-E4C66889AD4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7" name="正方形/長方形 286">
          <a:extLst>
            <a:ext uri="{FF2B5EF4-FFF2-40B4-BE49-F238E27FC236}">
              <a16:creationId xmlns:a16="http://schemas.microsoft.com/office/drawing/2014/main" id="{482A9E46-CAF3-4F40-B6A8-39485D927D6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8" name="正方形/長方形 287">
          <a:extLst>
            <a:ext uri="{FF2B5EF4-FFF2-40B4-BE49-F238E27FC236}">
              <a16:creationId xmlns:a16="http://schemas.microsoft.com/office/drawing/2014/main" id="{FFA5C8F8-5C5F-40A9-8761-88942CC8F39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9" name="正方形/長方形 288">
          <a:extLst>
            <a:ext uri="{FF2B5EF4-FFF2-40B4-BE49-F238E27FC236}">
              <a16:creationId xmlns:a16="http://schemas.microsoft.com/office/drawing/2014/main" id="{4E08C34A-3878-4E37-B1E2-70BDAC625B6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0" name="正方形/長方形 289">
          <a:extLst>
            <a:ext uri="{FF2B5EF4-FFF2-40B4-BE49-F238E27FC236}">
              <a16:creationId xmlns:a16="http://schemas.microsoft.com/office/drawing/2014/main" id="{4B4F2EC1-CDA0-4631-9417-3F4853402D9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1" name="正方形/長方形 290">
          <a:extLst>
            <a:ext uri="{FF2B5EF4-FFF2-40B4-BE49-F238E27FC236}">
              <a16:creationId xmlns:a16="http://schemas.microsoft.com/office/drawing/2014/main" id="{423B6E90-AC3B-4AFF-B39C-1C02000DE8E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2" name="正方形/長方形 291">
          <a:extLst>
            <a:ext uri="{FF2B5EF4-FFF2-40B4-BE49-F238E27FC236}">
              <a16:creationId xmlns:a16="http://schemas.microsoft.com/office/drawing/2014/main" id="{17769358-1E76-4A1D-AC1A-1FF9FCA56C2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3" name="正方形/長方形 292">
          <a:extLst>
            <a:ext uri="{FF2B5EF4-FFF2-40B4-BE49-F238E27FC236}">
              <a16:creationId xmlns:a16="http://schemas.microsoft.com/office/drawing/2014/main" id="{60702167-13C3-449C-A2C1-C3A555E9D36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4" name="正方形/長方形 293">
          <a:extLst>
            <a:ext uri="{FF2B5EF4-FFF2-40B4-BE49-F238E27FC236}">
              <a16:creationId xmlns:a16="http://schemas.microsoft.com/office/drawing/2014/main" id="{512A87EF-CF67-4F95-B3B6-145C14D5F7D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5" name="正方形/長方形 294">
          <a:extLst>
            <a:ext uri="{FF2B5EF4-FFF2-40B4-BE49-F238E27FC236}">
              <a16:creationId xmlns:a16="http://schemas.microsoft.com/office/drawing/2014/main" id="{FDC4D0A4-3305-4556-A490-6CFC536B6FD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6" name="正方形/長方形 295">
          <a:extLst>
            <a:ext uri="{FF2B5EF4-FFF2-40B4-BE49-F238E27FC236}">
              <a16:creationId xmlns:a16="http://schemas.microsoft.com/office/drawing/2014/main" id="{7486A795-CE0E-4CA5-BEEB-945521FB643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7" name="正方形/長方形 296">
          <a:extLst>
            <a:ext uri="{FF2B5EF4-FFF2-40B4-BE49-F238E27FC236}">
              <a16:creationId xmlns:a16="http://schemas.microsoft.com/office/drawing/2014/main" id="{29EA3570-17D9-4FF5-B83A-2CD574FFE93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8" name="正方形/長方形 297">
          <a:extLst>
            <a:ext uri="{FF2B5EF4-FFF2-40B4-BE49-F238E27FC236}">
              <a16:creationId xmlns:a16="http://schemas.microsoft.com/office/drawing/2014/main" id="{B6E5DD57-73A4-43D0-869B-A12B08C87A6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9" name="正方形/長方形 298">
          <a:extLst>
            <a:ext uri="{FF2B5EF4-FFF2-40B4-BE49-F238E27FC236}">
              <a16:creationId xmlns:a16="http://schemas.microsoft.com/office/drawing/2014/main" id="{20F96D1F-A6EC-47AC-9D0D-B1FCD3F6E15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正方形/長方形 299">
          <a:extLst>
            <a:ext uri="{FF2B5EF4-FFF2-40B4-BE49-F238E27FC236}">
              <a16:creationId xmlns:a16="http://schemas.microsoft.com/office/drawing/2014/main" id="{948D83C4-153E-4D44-8A3C-5053E4D2E24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1" name="テキスト ボックス 300">
          <a:extLst>
            <a:ext uri="{FF2B5EF4-FFF2-40B4-BE49-F238E27FC236}">
              <a16:creationId xmlns:a16="http://schemas.microsoft.com/office/drawing/2014/main" id="{82635CB6-B5EC-442C-8B8D-8D531220610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2" name="直線コネクタ 301">
          <a:extLst>
            <a:ext uri="{FF2B5EF4-FFF2-40B4-BE49-F238E27FC236}">
              <a16:creationId xmlns:a16="http://schemas.microsoft.com/office/drawing/2014/main" id="{E78FD783-3FDF-42AD-AAA8-88C0C09FFB3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3" name="テキスト ボックス 302">
          <a:extLst>
            <a:ext uri="{FF2B5EF4-FFF2-40B4-BE49-F238E27FC236}">
              <a16:creationId xmlns:a16="http://schemas.microsoft.com/office/drawing/2014/main" id="{EBF696E7-9152-4A33-A04A-0B07FF744CA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4" name="直線コネクタ 303">
          <a:extLst>
            <a:ext uri="{FF2B5EF4-FFF2-40B4-BE49-F238E27FC236}">
              <a16:creationId xmlns:a16="http://schemas.microsoft.com/office/drawing/2014/main" id="{BDA95B80-F7C5-4E40-BD17-31AE3D99A89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5" name="テキスト ボックス 304">
          <a:extLst>
            <a:ext uri="{FF2B5EF4-FFF2-40B4-BE49-F238E27FC236}">
              <a16:creationId xmlns:a16="http://schemas.microsoft.com/office/drawing/2014/main" id="{AD49761D-D251-4AF7-B826-225D2DE5AFB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6" name="直線コネクタ 305">
          <a:extLst>
            <a:ext uri="{FF2B5EF4-FFF2-40B4-BE49-F238E27FC236}">
              <a16:creationId xmlns:a16="http://schemas.microsoft.com/office/drawing/2014/main" id="{D9A019F6-2658-4F85-8903-D1220B4C435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7" name="テキスト ボックス 306">
          <a:extLst>
            <a:ext uri="{FF2B5EF4-FFF2-40B4-BE49-F238E27FC236}">
              <a16:creationId xmlns:a16="http://schemas.microsoft.com/office/drawing/2014/main" id="{72A3AE02-7A22-4DA7-8825-045AEA2C78BB}"/>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8" name="直線コネクタ 307">
          <a:extLst>
            <a:ext uri="{FF2B5EF4-FFF2-40B4-BE49-F238E27FC236}">
              <a16:creationId xmlns:a16="http://schemas.microsoft.com/office/drawing/2014/main" id="{69C5AA19-EC28-484D-9B85-3EB4FF47A0A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9" name="テキスト ボックス 308">
          <a:extLst>
            <a:ext uri="{FF2B5EF4-FFF2-40B4-BE49-F238E27FC236}">
              <a16:creationId xmlns:a16="http://schemas.microsoft.com/office/drawing/2014/main" id="{140BC9DF-E952-4229-AB0D-45FA91918D74}"/>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0" name="直線コネクタ 309">
          <a:extLst>
            <a:ext uri="{FF2B5EF4-FFF2-40B4-BE49-F238E27FC236}">
              <a16:creationId xmlns:a16="http://schemas.microsoft.com/office/drawing/2014/main" id="{52D1180C-389A-477B-B88D-3016CABA96C9}"/>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1" name="テキスト ボックス 310">
          <a:extLst>
            <a:ext uri="{FF2B5EF4-FFF2-40B4-BE49-F238E27FC236}">
              <a16:creationId xmlns:a16="http://schemas.microsoft.com/office/drawing/2014/main" id="{1B1CD6B9-7F7D-4275-B949-0277775887E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2" name="直線コネクタ 311">
          <a:extLst>
            <a:ext uri="{FF2B5EF4-FFF2-40B4-BE49-F238E27FC236}">
              <a16:creationId xmlns:a16="http://schemas.microsoft.com/office/drawing/2014/main" id="{D588101D-272E-43D4-85B7-892A68DD8327}"/>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3" name="テキスト ボックス 312">
          <a:extLst>
            <a:ext uri="{FF2B5EF4-FFF2-40B4-BE49-F238E27FC236}">
              <a16:creationId xmlns:a16="http://schemas.microsoft.com/office/drawing/2014/main" id="{4F74DD7C-ED52-4C85-9894-7F66F2AECDBA}"/>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4" name="直線コネクタ 313">
          <a:extLst>
            <a:ext uri="{FF2B5EF4-FFF2-40B4-BE49-F238E27FC236}">
              <a16:creationId xmlns:a16="http://schemas.microsoft.com/office/drawing/2014/main" id="{9583D17A-BED5-45A7-A4DA-32BCAD215F1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5" name="テキスト ボックス 314">
          <a:extLst>
            <a:ext uri="{FF2B5EF4-FFF2-40B4-BE49-F238E27FC236}">
              <a16:creationId xmlns:a16="http://schemas.microsoft.com/office/drawing/2014/main" id="{F6991FFE-740F-4EAC-8F66-15994D933167}"/>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6" name="【一般廃棄物処理施設】&#10;有形固定資産減価償却率グラフ枠">
          <a:extLst>
            <a:ext uri="{FF2B5EF4-FFF2-40B4-BE49-F238E27FC236}">
              <a16:creationId xmlns:a16="http://schemas.microsoft.com/office/drawing/2014/main" id="{7A592962-4722-4755-96AF-AA7EAC88EFC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317" name="直線コネクタ 316">
          <a:extLst>
            <a:ext uri="{FF2B5EF4-FFF2-40B4-BE49-F238E27FC236}">
              <a16:creationId xmlns:a16="http://schemas.microsoft.com/office/drawing/2014/main" id="{FC515B3F-0EFC-43BC-81DD-487F02BD3AC5}"/>
            </a:ext>
          </a:extLst>
        </xdr:cNvPr>
        <xdr:cNvCxnSpPr/>
      </xdr:nvCxnSpPr>
      <xdr:spPr>
        <a:xfrm flipV="1">
          <a:off x="16318864" y="565594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318" name="【一般廃棄物処理施設】&#10;有形固定資産減価償却率最小値テキスト">
          <a:extLst>
            <a:ext uri="{FF2B5EF4-FFF2-40B4-BE49-F238E27FC236}">
              <a16:creationId xmlns:a16="http://schemas.microsoft.com/office/drawing/2014/main" id="{C12B70E9-4396-493F-A0AB-EC02C28D2ECE}"/>
            </a:ext>
          </a:extLst>
        </xdr:cNvPr>
        <xdr:cNvSpPr txBox="1"/>
      </xdr:nvSpPr>
      <xdr:spPr>
        <a:xfrm>
          <a:off x="16357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319" name="直線コネクタ 318">
          <a:extLst>
            <a:ext uri="{FF2B5EF4-FFF2-40B4-BE49-F238E27FC236}">
              <a16:creationId xmlns:a16="http://schemas.microsoft.com/office/drawing/2014/main" id="{A4655568-3004-451E-A0C3-E39315FB37AB}"/>
            </a:ext>
          </a:extLst>
        </xdr:cNvPr>
        <xdr:cNvCxnSpPr/>
      </xdr:nvCxnSpPr>
      <xdr:spPr>
        <a:xfrm>
          <a:off x="16230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320" name="【一般廃棄物処理施設】&#10;有形固定資産減価償却率最大値テキスト">
          <a:extLst>
            <a:ext uri="{FF2B5EF4-FFF2-40B4-BE49-F238E27FC236}">
              <a16:creationId xmlns:a16="http://schemas.microsoft.com/office/drawing/2014/main" id="{486A4C0A-0AD9-4206-B04A-E039AD49DEEC}"/>
            </a:ext>
          </a:extLst>
        </xdr:cNvPr>
        <xdr:cNvSpPr txBox="1"/>
      </xdr:nvSpPr>
      <xdr:spPr>
        <a:xfrm>
          <a:off x="16357600" y="543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321" name="直線コネクタ 320">
          <a:extLst>
            <a:ext uri="{FF2B5EF4-FFF2-40B4-BE49-F238E27FC236}">
              <a16:creationId xmlns:a16="http://schemas.microsoft.com/office/drawing/2014/main" id="{75BBFC0B-5A44-4510-8964-70AF63BE4B5D}"/>
            </a:ext>
          </a:extLst>
        </xdr:cNvPr>
        <xdr:cNvCxnSpPr/>
      </xdr:nvCxnSpPr>
      <xdr:spPr>
        <a:xfrm>
          <a:off x="16230600" y="565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101617</xdr:rowOff>
    </xdr:from>
    <xdr:ext cx="405111" cy="259045"/>
    <xdr:sp macro="" textlink="">
      <xdr:nvSpPr>
        <xdr:cNvPr id="322" name="【一般廃棄物処理施設】&#10;有形固定資産減価償却率平均値テキスト">
          <a:extLst>
            <a:ext uri="{FF2B5EF4-FFF2-40B4-BE49-F238E27FC236}">
              <a16:creationId xmlns:a16="http://schemas.microsoft.com/office/drawing/2014/main" id="{5174DA2F-D2FC-4496-9FBB-9CA595D05C67}"/>
            </a:ext>
          </a:extLst>
        </xdr:cNvPr>
        <xdr:cNvSpPr txBox="1"/>
      </xdr:nvSpPr>
      <xdr:spPr>
        <a:xfrm>
          <a:off x="16357600" y="6273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323" name="フローチャート: 判断 322">
          <a:extLst>
            <a:ext uri="{FF2B5EF4-FFF2-40B4-BE49-F238E27FC236}">
              <a16:creationId xmlns:a16="http://schemas.microsoft.com/office/drawing/2014/main" id="{C44DBDBF-71B6-45E3-85A0-414508F4EE61}"/>
            </a:ext>
          </a:extLst>
        </xdr:cNvPr>
        <xdr:cNvSpPr/>
      </xdr:nvSpPr>
      <xdr:spPr>
        <a:xfrm>
          <a:off x="162687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324" name="フローチャート: 判断 323">
          <a:extLst>
            <a:ext uri="{FF2B5EF4-FFF2-40B4-BE49-F238E27FC236}">
              <a16:creationId xmlns:a16="http://schemas.microsoft.com/office/drawing/2014/main" id="{1CD76B9B-1D71-47DA-A0D3-4B7DDB61DE24}"/>
            </a:ext>
          </a:extLst>
        </xdr:cNvPr>
        <xdr:cNvSpPr/>
      </xdr:nvSpPr>
      <xdr:spPr>
        <a:xfrm>
          <a:off x="15430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325" name="フローチャート: 判断 324">
          <a:extLst>
            <a:ext uri="{FF2B5EF4-FFF2-40B4-BE49-F238E27FC236}">
              <a16:creationId xmlns:a16="http://schemas.microsoft.com/office/drawing/2014/main" id="{83B323A7-F538-43E7-9CA4-2BF17BB50977}"/>
            </a:ext>
          </a:extLst>
        </xdr:cNvPr>
        <xdr:cNvSpPr/>
      </xdr:nvSpPr>
      <xdr:spPr>
        <a:xfrm>
          <a:off x="14541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326" name="フローチャート: 判断 325">
          <a:extLst>
            <a:ext uri="{FF2B5EF4-FFF2-40B4-BE49-F238E27FC236}">
              <a16:creationId xmlns:a16="http://schemas.microsoft.com/office/drawing/2014/main" id="{49C2E8BC-ED03-458C-A4A8-276B6C5126A6}"/>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327" name="フローチャート: 判断 326">
          <a:extLst>
            <a:ext uri="{FF2B5EF4-FFF2-40B4-BE49-F238E27FC236}">
              <a16:creationId xmlns:a16="http://schemas.microsoft.com/office/drawing/2014/main" id="{28B59F2A-13EA-4573-8703-ABDA48816ABE}"/>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D08B420B-0D98-4C1A-BD06-461D97C433B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6EFAF0F6-9FD2-4116-8709-7D80E485AFA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53154CE4-92D4-4E19-837F-6014D965288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287C0D1B-509B-4F4D-AF20-4357A522080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EC328364-2D86-4479-B4CA-90FA9B9FD67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333" name="楕円 332">
          <a:extLst>
            <a:ext uri="{FF2B5EF4-FFF2-40B4-BE49-F238E27FC236}">
              <a16:creationId xmlns:a16="http://schemas.microsoft.com/office/drawing/2014/main" id="{6BEFAE3B-AA82-4958-8505-F4A50BDBCF68}"/>
            </a:ext>
          </a:extLst>
        </xdr:cNvPr>
        <xdr:cNvSpPr/>
      </xdr:nvSpPr>
      <xdr:spPr>
        <a:xfrm>
          <a:off x="16268700" y="646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100982</xdr:rowOff>
    </xdr:from>
    <xdr:ext cx="405111" cy="259045"/>
    <xdr:sp macro="" textlink="">
      <xdr:nvSpPr>
        <xdr:cNvPr id="334" name="【一般廃棄物処理施設】&#10;有形固定資産減価償却率該当値テキスト">
          <a:extLst>
            <a:ext uri="{FF2B5EF4-FFF2-40B4-BE49-F238E27FC236}">
              <a16:creationId xmlns:a16="http://schemas.microsoft.com/office/drawing/2014/main" id="{1E521509-8096-45F9-8042-6824B1BFD731}"/>
            </a:ext>
          </a:extLst>
        </xdr:cNvPr>
        <xdr:cNvSpPr txBox="1"/>
      </xdr:nvSpPr>
      <xdr:spPr>
        <a:xfrm>
          <a:off x="16357600" y="644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50165</xdr:rowOff>
    </xdr:from>
    <xdr:to>
      <xdr:col>81</xdr:col>
      <xdr:colOff>101600</xdr:colOff>
      <xdr:row>37</xdr:row>
      <xdr:rowOff>151765</xdr:rowOff>
    </xdr:to>
    <xdr:sp macro="" textlink="">
      <xdr:nvSpPr>
        <xdr:cNvPr id="335" name="楕円 334">
          <a:extLst>
            <a:ext uri="{FF2B5EF4-FFF2-40B4-BE49-F238E27FC236}">
              <a16:creationId xmlns:a16="http://schemas.microsoft.com/office/drawing/2014/main" id="{3242D37D-D8FF-464E-A8BF-32F4E64CB38D}"/>
            </a:ext>
          </a:extLst>
        </xdr:cNvPr>
        <xdr:cNvSpPr/>
      </xdr:nvSpPr>
      <xdr:spPr>
        <a:xfrm>
          <a:off x="15430500" y="639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100965</xdr:rowOff>
    </xdr:from>
    <xdr:to>
      <xdr:col>85</xdr:col>
      <xdr:colOff>127000</xdr:colOff>
      <xdr:row>38</xdr:row>
      <xdr:rowOff>1905</xdr:rowOff>
    </xdr:to>
    <xdr:cxnSp macro="">
      <xdr:nvCxnSpPr>
        <xdr:cNvPr id="336" name="直線コネクタ 335">
          <a:extLst>
            <a:ext uri="{FF2B5EF4-FFF2-40B4-BE49-F238E27FC236}">
              <a16:creationId xmlns:a16="http://schemas.microsoft.com/office/drawing/2014/main" id="{A5E8E67D-FCC5-4833-A40F-B8531CC0D602}"/>
            </a:ext>
          </a:extLst>
        </xdr:cNvPr>
        <xdr:cNvCxnSpPr/>
      </xdr:nvCxnSpPr>
      <xdr:spPr>
        <a:xfrm>
          <a:off x="15481300" y="6444615"/>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164465</xdr:rowOff>
    </xdr:from>
    <xdr:to>
      <xdr:col>76</xdr:col>
      <xdr:colOff>165100</xdr:colOff>
      <xdr:row>37</xdr:row>
      <xdr:rowOff>94615</xdr:rowOff>
    </xdr:to>
    <xdr:sp macro="" textlink="">
      <xdr:nvSpPr>
        <xdr:cNvPr id="337" name="楕円 336">
          <a:extLst>
            <a:ext uri="{FF2B5EF4-FFF2-40B4-BE49-F238E27FC236}">
              <a16:creationId xmlns:a16="http://schemas.microsoft.com/office/drawing/2014/main" id="{82458EA3-02EA-4960-9EA6-D1C6A865482A}"/>
            </a:ext>
          </a:extLst>
        </xdr:cNvPr>
        <xdr:cNvSpPr/>
      </xdr:nvSpPr>
      <xdr:spPr>
        <a:xfrm>
          <a:off x="14541500" y="633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43815</xdr:rowOff>
    </xdr:from>
    <xdr:to>
      <xdr:col>81</xdr:col>
      <xdr:colOff>50800</xdr:colOff>
      <xdr:row>37</xdr:row>
      <xdr:rowOff>100965</xdr:rowOff>
    </xdr:to>
    <xdr:cxnSp macro="">
      <xdr:nvCxnSpPr>
        <xdr:cNvPr id="338" name="直線コネクタ 337">
          <a:extLst>
            <a:ext uri="{FF2B5EF4-FFF2-40B4-BE49-F238E27FC236}">
              <a16:creationId xmlns:a16="http://schemas.microsoft.com/office/drawing/2014/main" id="{8CE16E71-FEA9-459C-8C15-9C64942B7559}"/>
            </a:ext>
          </a:extLst>
        </xdr:cNvPr>
        <xdr:cNvCxnSpPr/>
      </xdr:nvCxnSpPr>
      <xdr:spPr>
        <a:xfrm>
          <a:off x="14592300" y="638746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92075</xdr:rowOff>
    </xdr:from>
    <xdr:to>
      <xdr:col>72</xdr:col>
      <xdr:colOff>38100</xdr:colOff>
      <xdr:row>37</xdr:row>
      <xdr:rowOff>22225</xdr:rowOff>
    </xdr:to>
    <xdr:sp macro="" textlink="">
      <xdr:nvSpPr>
        <xdr:cNvPr id="339" name="楕円 338">
          <a:extLst>
            <a:ext uri="{FF2B5EF4-FFF2-40B4-BE49-F238E27FC236}">
              <a16:creationId xmlns:a16="http://schemas.microsoft.com/office/drawing/2014/main" id="{0BB677A7-CF53-4747-A63C-E5035F6E7B42}"/>
            </a:ext>
          </a:extLst>
        </xdr:cNvPr>
        <xdr:cNvSpPr/>
      </xdr:nvSpPr>
      <xdr:spPr>
        <a:xfrm>
          <a:off x="13652500" y="626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142875</xdr:rowOff>
    </xdr:from>
    <xdr:to>
      <xdr:col>76</xdr:col>
      <xdr:colOff>114300</xdr:colOff>
      <xdr:row>37</xdr:row>
      <xdr:rowOff>43815</xdr:rowOff>
    </xdr:to>
    <xdr:cxnSp macro="">
      <xdr:nvCxnSpPr>
        <xdr:cNvPr id="340" name="直線コネクタ 339">
          <a:extLst>
            <a:ext uri="{FF2B5EF4-FFF2-40B4-BE49-F238E27FC236}">
              <a16:creationId xmlns:a16="http://schemas.microsoft.com/office/drawing/2014/main" id="{9BFC7E97-6E22-4B9E-A89A-0DE2E4921085}"/>
            </a:ext>
          </a:extLst>
        </xdr:cNvPr>
        <xdr:cNvCxnSpPr/>
      </xdr:nvCxnSpPr>
      <xdr:spPr>
        <a:xfrm>
          <a:off x="13703300" y="6315075"/>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44450</xdr:rowOff>
    </xdr:from>
    <xdr:to>
      <xdr:col>67</xdr:col>
      <xdr:colOff>101600</xdr:colOff>
      <xdr:row>36</xdr:row>
      <xdr:rowOff>146050</xdr:rowOff>
    </xdr:to>
    <xdr:sp macro="" textlink="">
      <xdr:nvSpPr>
        <xdr:cNvPr id="341" name="楕円 340">
          <a:extLst>
            <a:ext uri="{FF2B5EF4-FFF2-40B4-BE49-F238E27FC236}">
              <a16:creationId xmlns:a16="http://schemas.microsoft.com/office/drawing/2014/main" id="{3108B2E8-ABAF-427F-8816-62A5153C50D3}"/>
            </a:ext>
          </a:extLst>
        </xdr:cNvPr>
        <xdr:cNvSpPr/>
      </xdr:nvSpPr>
      <xdr:spPr>
        <a:xfrm>
          <a:off x="12763500" y="621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95250</xdr:rowOff>
    </xdr:from>
    <xdr:to>
      <xdr:col>71</xdr:col>
      <xdr:colOff>177800</xdr:colOff>
      <xdr:row>36</xdr:row>
      <xdr:rowOff>142875</xdr:rowOff>
    </xdr:to>
    <xdr:cxnSp macro="">
      <xdr:nvCxnSpPr>
        <xdr:cNvPr id="342" name="直線コネクタ 341">
          <a:extLst>
            <a:ext uri="{FF2B5EF4-FFF2-40B4-BE49-F238E27FC236}">
              <a16:creationId xmlns:a16="http://schemas.microsoft.com/office/drawing/2014/main" id="{59026958-8333-43B6-B101-4AF020A33C9F}"/>
            </a:ext>
          </a:extLst>
        </xdr:cNvPr>
        <xdr:cNvCxnSpPr/>
      </xdr:nvCxnSpPr>
      <xdr:spPr>
        <a:xfrm>
          <a:off x="12814300" y="626745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154957</xdr:rowOff>
    </xdr:from>
    <xdr:ext cx="405111" cy="259045"/>
    <xdr:sp macro="" textlink="">
      <xdr:nvSpPr>
        <xdr:cNvPr id="343" name="n_1aveValue【一般廃棄物処理施設】&#10;有形固定資産減価償却率">
          <a:extLst>
            <a:ext uri="{FF2B5EF4-FFF2-40B4-BE49-F238E27FC236}">
              <a16:creationId xmlns:a16="http://schemas.microsoft.com/office/drawing/2014/main" id="{D98D2C76-E91D-49E5-867E-BAB42D123937}"/>
            </a:ext>
          </a:extLst>
        </xdr:cNvPr>
        <xdr:cNvSpPr txBox="1"/>
      </xdr:nvSpPr>
      <xdr:spPr>
        <a:xfrm>
          <a:off x="152660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135272</xdr:rowOff>
    </xdr:from>
    <xdr:ext cx="405111" cy="259045"/>
    <xdr:sp macro="" textlink="">
      <xdr:nvSpPr>
        <xdr:cNvPr id="344" name="n_2aveValue【一般廃棄物処理施設】&#10;有形固定資産減価償却率">
          <a:extLst>
            <a:ext uri="{FF2B5EF4-FFF2-40B4-BE49-F238E27FC236}">
              <a16:creationId xmlns:a16="http://schemas.microsoft.com/office/drawing/2014/main" id="{408CAB71-36D8-403E-8AA6-627811A5C455}"/>
            </a:ext>
          </a:extLst>
        </xdr:cNvPr>
        <xdr:cNvSpPr txBox="1"/>
      </xdr:nvSpPr>
      <xdr:spPr>
        <a:xfrm>
          <a:off x="143897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345" name="n_3aveValue【一般廃棄物処理施設】&#10;有形固定資産減価償却率">
          <a:extLst>
            <a:ext uri="{FF2B5EF4-FFF2-40B4-BE49-F238E27FC236}">
              <a16:creationId xmlns:a16="http://schemas.microsoft.com/office/drawing/2014/main" id="{AD7BEE69-D582-4650-A77E-BABC09419441}"/>
            </a:ext>
          </a:extLst>
        </xdr:cNvPr>
        <xdr:cNvSpPr txBox="1"/>
      </xdr:nvSpPr>
      <xdr:spPr>
        <a:xfrm>
          <a:off x="135007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346" name="n_4aveValue【一般廃棄物処理施設】&#10;有形固定資産減価償却率">
          <a:extLst>
            <a:ext uri="{FF2B5EF4-FFF2-40B4-BE49-F238E27FC236}">
              <a16:creationId xmlns:a16="http://schemas.microsoft.com/office/drawing/2014/main" id="{F27D3DE0-A014-4D89-841C-ACB187A9ACEE}"/>
            </a:ext>
          </a:extLst>
        </xdr:cNvPr>
        <xdr:cNvSpPr txBox="1"/>
      </xdr:nvSpPr>
      <xdr:spPr>
        <a:xfrm>
          <a:off x="12611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142892</xdr:rowOff>
    </xdr:from>
    <xdr:ext cx="405111" cy="259045"/>
    <xdr:sp macro="" textlink="">
      <xdr:nvSpPr>
        <xdr:cNvPr id="347" name="n_1mainValue【一般廃棄物処理施設】&#10;有形固定資産減価償却率">
          <a:extLst>
            <a:ext uri="{FF2B5EF4-FFF2-40B4-BE49-F238E27FC236}">
              <a16:creationId xmlns:a16="http://schemas.microsoft.com/office/drawing/2014/main" id="{5D9EF44B-454A-4513-BB49-1C8FE2CC038A}"/>
            </a:ext>
          </a:extLst>
        </xdr:cNvPr>
        <xdr:cNvSpPr txBox="1"/>
      </xdr:nvSpPr>
      <xdr:spPr>
        <a:xfrm>
          <a:off x="152660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111142</xdr:rowOff>
    </xdr:from>
    <xdr:ext cx="405111" cy="259045"/>
    <xdr:sp macro="" textlink="">
      <xdr:nvSpPr>
        <xdr:cNvPr id="348" name="n_2mainValue【一般廃棄物処理施設】&#10;有形固定資産減価償却率">
          <a:extLst>
            <a:ext uri="{FF2B5EF4-FFF2-40B4-BE49-F238E27FC236}">
              <a16:creationId xmlns:a16="http://schemas.microsoft.com/office/drawing/2014/main" id="{E5362482-585E-42FD-AAF6-15177B86EE92}"/>
            </a:ext>
          </a:extLst>
        </xdr:cNvPr>
        <xdr:cNvSpPr txBox="1"/>
      </xdr:nvSpPr>
      <xdr:spPr>
        <a:xfrm>
          <a:off x="14389744"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38752</xdr:rowOff>
    </xdr:from>
    <xdr:ext cx="405111" cy="259045"/>
    <xdr:sp macro="" textlink="">
      <xdr:nvSpPr>
        <xdr:cNvPr id="349" name="n_3mainValue【一般廃棄物処理施設】&#10;有形固定資産減価償却率">
          <a:extLst>
            <a:ext uri="{FF2B5EF4-FFF2-40B4-BE49-F238E27FC236}">
              <a16:creationId xmlns:a16="http://schemas.microsoft.com/office/drawing/2014/main" id="{F4800EDF-DEFC-4413-912F-73E9E86749AE}"/>
            </a:ext>
          </a:extLst>
        </xdr:cNvPr>
        <xdr:cNvSpPr txBox="1"/>
      </xdr:nvSpPr>
      <xdr:spPr>
        <a:xfrm>
          <a:off x="13500744" y="603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162577</xdr:rowOff>
    </xdr:from>
    <xdr:ext cx="405111" cy="259045"/>
    <xdr:sp macro="" textlink="">
      <xdr:nvSpPr>
        <xdr:cNvPr id="350" name="n_4mainValue【一般廃棄物処理施設】&#10;有形固定資産減価償却率">
          <a:extLst>
            <a:ext uri="{FF2B5EF4-FFF2-40B4-BE49-F238E27FC236}">
              <a16:creationId xmlns:a16="http://schemas.microsoft.com/office/drawing/2014/main" id="{EB49EC3E-D69C-4658-8128-415C10B4C8B5}"/>
            </a:ext>
          </a:extLst>
        </xdr:cNvPr>
        <xdr:cNvSpPr txBox="1"/>
      </xdr:nvSpPr>
      <xdr:spPr>
        <a:xfrm>
          <a:off x="12611744"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B30A1BCF-1617-4C0F-8A6F-5D55C3E4496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A41ED787-D879-4A9F-909E-8FDC6ADEDBB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C49AF796-2E00-488D-8440-C83D9D6B125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6DA98866-E132-4DF9-893A-7C0FA5177AB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F1F1356D-E58F-4A14-AF80-E696B7CC16B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E58EF207-D602-4494-9CC5-F6BD14102D8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2B682C5C-187A-4B91-AC2C-1CE8B9BA822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1F46B07D-52DA-4A39-936E-3D494C55F2B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CAE0D394-DA3D-417E-98C9-0F1959664FE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7946D335-454A-433E-BCC2-C2F23003CDE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1" name="直線コネクタ 360">
          <a:extLst>
            <a:ext uri="{FF2B5EF4-FFF2-40B4-BE49-F238E27FC236}">
              <a16:creationId xmlns:a16="http://schemas.microsoft.com/office/drawing/2014/main" id="{6E6193B1-CC29-4189-B7B0-F7CB6AA356F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2" name="テキスト ボックス 361">
          <a:extLst>
            <a:ext uri="{FF2B5EF4-FFF2-40B4-BE49-F238E27FC236}">
              <a16:creationId xmlns:a16="http://schemas.microsoft.com/office/drawing/2014/main" id="{7AAD5D39-CFAE-41F3-82D9-C67507ADCD54}"/>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3" name="直線コネクタ 362">
          <a:extLst>
            <a:ext uri="{FF2B5EF4-FFF2-40B4-BE49-F238E27FC236}">
              <a16:creationId xmlns:a16="http://schemas.microsoft.com/office/drawing/2014/main" id="{546788CF-4600-44EB-B856-BB1CF2DD9DCF}"/>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4" name="テキスト ボックス 363">
          <a:extLst>
            <a:ext uri="{FF2B5EF4-FFF2-40B4-BE49-F238E27FC236}">
              <a16:creationId xmlns:a16="http://schemas.microsoft.com/office/drawing/2014/main" id="{8B4421EB-08D7-4F1A-A4A9-B32AC971A2F7}"/>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5" name="直線コネクタ 364">
          <a:extLst>
            <a:ext uri="{FF2B5EF4-FFF2-40B4-BE49-F238E27FC236}">
              <a16:creationId xmlns:a16="http://schemas.microsoft.com/office/drawing/2014/main" id="{468DF763-ECEF-4F57-B305-50F6FB71F23B}"/>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6" name="テキスト ボックス 365">
          <a:extLst>
            <a:ext uri="{FF2B5EF4-FFF2-40B4-BE49-F238E27FC236}">
              <a16:creationId xmlns:a16="http://schemas.microsoft.com/office/drawing/2014/main" id="{3B2AE9CB-0AF5-4A58-9E4A-39A12EFF42D4}"/>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7" name="直線コネクタ 366">
          <a:extLst>
            <a:ext uri="{FF2B5EF4-FFF2-40B4-BE49-F238E27FC236}">
              <a16:creationId xmlns:a16="http://schemas.microsoft.com/office/drawing/2014/main" id="{F69ECF5F-266F-4347-BA75-C6DD9FD80822}"/>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68" name="テキスト ボックス 367">
          <a:extLst>
            <a:ext uri="{FF2B5EF4-FFF2-40B4-BE49-F238E27FC236}">
              <a16:creationId xmlns:a16="http://schemas.microsoft.com/office/drawing/2014/main" id="{9441A95A-28D4-4EE0-99AD-CCFD5177C1AD}"/>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69" name="直線コネクタ 368">
          <a:extLst>
            <a:ext uri="{FF2B5EF4-FFF2-40B4-BE49-F238E27FC236}">
              <a16:creationId xmlns:a16="http://schemas.microsoft.com/office/drawing/2014/main" id="{8538BFAB-5498-44ED-B945-A6ED330C2122}"/>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70" name="テキスト ボックス 369">
          <a:extLst>
            <a:ext uri="{FF2B5EF4-FFF2-40B4-BE49-F238E27FC236}">
              <a16:creationId xmlns:a16="http://schemas.microsoft.com/office/drawing/2014/main" id="{B474DD2F-9BC0-4C60-913C-2E7354ACAD02}"/>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1" name="直線コネクタ 370">
          <a:extLst>
            <a:ext uri="{FF2B5EF4-FFF2-40B4-BE49-F238E27FC236}">
              <a16:creationId xmlns:a16="http://schemas.microsoft.com/office/drawing/2014/main" id="{3B4D420B-0B62-460A-86AE-2C68AA11B26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2" name="テキスト ボックス 371">
          <a:extLst>
            <a:ext uri="{FF2B5EF4-FFF2-40B4-BE49-F238E27FC236}">
              <a16:creationId xmlns:a16="http://schemas.microsoft.com/office/drawing/2014/main" id="{3775373B-7074-4012-94CB-E40F22ED36D7}"/>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3" name="【一般廃棄物処理施設】&#10;一人当たり有形固定資産（償却資産）額グラフ枠">
          <a:extLst>
            <a:ext uri="{FF2B5EF4-FFF2-40B4-BE49-F238E27FC236}">
              <a16:creationId xmlns:a16="http://schemas.microsoft.com/office/drawing/2014/main" id="{2B6CD83E-6902-464F-9697-22190674E0C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374" name="直線コネクタ 373">
          <a:extLst>
            <a:ext uri="{FF2B5EF4-FFF2-40B4-BE49-F238E27FC236}">
              <a16:creationId xmlns:a16="http://schemas.microsoft.com/office/drawing/2014/main" id="{0551B352-CB69-4E6C-A3FD-DB0EB048BC6C}"/>
            </a:ext>
          </a:extLst>
        </xdr:cNvPr>
        <xdr:cNvCxnSpPr/>
      </xdr:nvCxnSpPr>
      <xdr:spPr>
        <a:xfrm flipV="1">
          <a:off x="22160864" y="5943777"/>
          <a:ext cx="0" cy="1289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375" name="【一般廃棄物処理施設】&#10;一人当たり有形固定資産（償却資産）額最小値テキスト">
          <a:extLst>
            <a:ext uri="{FF2B5EF4-FFF2-40B4-BE49-F238E27FC236}">
              <a16:creationId xmlns:a16="http://schemas.microsoft.com/office/drawing/2014/main" id="{292958EA-0092-45D3-8867-F63E3CA4A4FE}"/>
            </a:ext>
          </a:extLst>
        </xdr:cNvPr>
        <xdr:cNvSpPr txBox="1"/>
      </xdr:nvSpPr>
      <xdr:spPr>
        <a:xfrm>
          <a:off x="22199600" y="723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376" name="直線コネクタ 375">
          <a:extLst>
            <a:ext uri="{FF2B5EF4-FFF2-40B4-BE49-F238E27FC236}">
              <a16:creationId xmlns:a16="http://schemas.microsoft.com/office/drawing/2014/main" id="{D8F489AC-3176-46F3-A237-0502B420DAD0}"/>
            </a:ext>
          </a:extLst>
        </xdr:cNvPr>
        <xdr:cNvCxnSpPr/>
      </xdr:nvCxnSpPr>
      <xdr:spPr>
        <a:xfrm>
          <a:off x="22072600" y="7233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377" name="【一般廃棄物処理施設】&#10;一人当たり有形固定資産（償却資産）額最大値テキスト">
          <a:extLst>
            <a:ext uri="{FF2B5EF4-FFF2-40B4-BE49-F238E27FC236}">
              <a16:creationId xmlns:a16="http://schemas.microsoft.com/office/drawing/2014/main" id="{869AF736-2638-4C0E-B5A4-CDEDA23A0AB1}"/>
            </a:ext>
          </a:extLst>
        </xdr:cNvPr>
        <xdr:cNvSpPr txBox="1"/>
      </xdr:nvSpPr>
      <xdr:spPr>
        <a:xfrm>
          <a:off x="22199600" y="5719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378" name="直線コネクタ 377">
          <a:extLst>
            <a:ext uri="{FF2B5EF4-FFF2-40B4-BE49-F238E27FC236}">
              <a16:creationId xmlns:a16="http://schemas.microsoft.com/office/drawing/2014/main" id="{C95F6E08-5F8B-4BD7-AF3F-9CB17F27C0A3}"/>
            </a:ext>
          </a:extLst>
        </xdr:cNvPr>
        <xdr:cNvCxnSpPr/>
      </xdr:nvCxnSpPr>
      <xdr:spPr>
        <a:xfrm>
          <a:off x="22072600" y="5943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73762</xdr:rowOff>
    </xdr:from>
    <xdr:ext cx="599010" cy="259045"/>
    <xdr:sp macro="" textlink="">
      <xdr:nvSpPr>
        <xdr:cNvPr id="379" name="【一般廃棄物処理施設】&#10;一人当たり有形固定資産（償却資産）額平均値テキスト">
          <a:extLst>
            <a:ext uri="{FF2B5EF4-FFF2-40B4-BE49-F238E27FC236}">
              <a16:creationId xmlns:a16="http://schemas.microsoft.com/office/drawing/2014/main" id="{165DB0EF-88B4-40B9-A8FD-15B49198226D}"/>
            </a:ext>
          </a:extLst>
        </xdr:cNvPr>
        <xdr:cNvSpPr txBox="1"/>
      </xdr:nvSpPr>
      <xdr:spPr>
        <a:xfrm>
          <a:off x="22199600" y="6588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380" name="フローチャート: 判断 379">
          <a:extLst>
            <a:ext uri="{FF2B5EF4-FFF2-40B4-BE49-F238E27FC236}">
              <a16:creationId xmlns:a16="http://schemas.microsoft.com/office/drawing/2014/main" id="{DCE26B11-3912-4733-A7D0-5465EF01ADEB}"/>
            </a:ext>
          </a:extLst>
        </xdr:cNvPr>
        <xdr:cNvSpPr/>
      </xdr:nvSpPr>
      <xdr:spPr>
        <a:xfrm>
          <a:off x="22110700" y="673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381" name="フローチャート: 判断 380">
          <a:extLst>
            <a:ext uri="{FF2B5EF4-FFF2-40B4-BE49-F238E27FC236}">
              <a16:creationId xmlns:a16="http://schemas.microsoft.com/office/drawing/2014/main" id="{C521E7A4-58A1-4464-B93C-76B70AC7F18E}"/>
            </a:ext>
          </a:extLst>
        </xdr:cNvPr>
        <xdr:cNvSpPr/>
      </xdr:nvSpPr>
      <xdr:spPr>
        <a:xfrm>
          <a:off x="21272500" y="671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382" name="フローチャート: 判断 381">
          <a:extLst>
            <a:ext uri="{FF2B5EF4-FFF2-40B4-BE49-F238E27FC236}">
              <a16:creationId xmlns:a16="http://schemas.microsoft.com/office/drawing/2014/main" id="{FC7BBB99-07F3-469A-9153-FCDDCD03D9EF}"/>
            </a:ext>
          </a:extLst>
        </xdr:cNvPr>
        <xdr:cNvSpPr/>
      </xdr:nvSpPr>
      <xdr:spPr>
        <a:xfrm>
          <a:off x="20383500" y="674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383" name="フローチャート: 判断 382">
          <a:extLst>
            <a:ext uri="{FF2B5EF4-FFF2-40B4-BE49-F238E27FC236}">
              <a16:creationId xmlns:a16="http://schemas.microsoft.com/office/drawing/2014/main" id="{D492DE71-9ED6-4420-BFCA-7AC8D9504741}"/>
            </a:ext>
          </a:extLst>
        </xdr:cNvPr>
        <xdr:cNvSpPr/>
      </xdr:nvSpPr>
      <xdr:spPr>
        <a:xfrm>
          <a:off x="19494500" y="680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154403</xdr:rowOff>
    </xdr:from>
    <xdr:to>
      <xdr:col>98</xdr:col>
      <xdr:colOff>38100</xdr:colOff>
      <xdr:row>40</xdr:row>
      <xdr:rowOff>84553</xdr:rowOff>
    </xdr:to>
    <xdr:sp macro="" textlink="">
      <xdr:nvSpPr>
        <xdr:cNvPr id="384" name="フローチャート: 判断 383">
          <a:extLst>
            <a:ext uri="{FF2B5EF4-FFF2-40B4-BE49-F238E27FC236}">
              <a16:creationId xmlns:a16="http://schemas.microsoft.com/office/drawing/2014/main" id="{5131FCA7-F77A-49E5-ACED-FAC77AF3687B}"/>
            </a:ext>
          </a:extLst>
        </xdr:cNvPr>
        <xdr:cNvSpPr/>
      </xdr:nvSpPr>
      <xdr:spPr>
        <a:xfrm>
          <a:off x="18605500" y="684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21B94B59-9135-47EE-AEDB-561D9263225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BDE10741-19CA-4EF9-898B-5EF63F32921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6C5BD660-90F0-44E1-88B3-902CDF9F600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307A72D3-382A-429C-AEE7-644268C0B23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57D232EE-67AC-4304-A194-E3B8AB16C50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129516</xdr:rowOff>
    </xdr:from>
    <xdr:to>
      <xdr:col>116</xdr:col>
      <xdr:colOff>114300</xdr:colOff>
      <xdr:row>40</xdr:row>
      <xdr:rowOff>59666</xdr:rowOff>
    </xdr:to>
    <xdr:sp macro="" textlink="">
      <xdr:nvSpPr>
        <xdr:cNvPr id="390" name="楕円 389">
          <a:extLst>
            <a:ext uri="{FF2B5EF4-FFF2-40B4-BE49-F238E27FC236}">
              <a16:creationId xmlns:a16="http://schemas.microsoft.com/office/drawing/2014/main" id="{F95CD435-7152-4C3E-ADAE-E823AC3CB8C8}"/>
            </a:ext>
          </a:extLst>
        </xdr:cNvPr>
        <xdr:cNvSpPr/>
      </xdr:nvSpPr>
      <xdr:spPr>
        <a:xfrm>
          <a:off x="22110700" y="6816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107943</xdr:rowOff>
    </xdr:from>
    <xdr:ext cx="599010" cy="259045"/>
    <xdr:sp macro="" textlink="">
      <xdr:nvSpPr>
        <xdr:cNvPr id="391" name="【一般廃棄物処理施設】&#10;一人当たり有形固定資産（償却資産）額該当値テキスト">
          <a:extLst>
            <a:ext uri="{FF2B5EF4-FFF2-40B4-BE49-F238E27FC236}">
              <a16:creationId xmlns:a16="http://schemas.microsoft.com/office/drawing/2014/main" id="{1A6330DA-0F1B-49D3-B8E1-5ED33F16B55C}"/>
            </a:ext>
          </a:extLst>
        </xdr:cNvPr>
        <xdr:cNvSpPr txBox="1"/>
      </xdr:nvSpPr>
      <xdr:spPr>
        <a:xfrm>
          <a:off x="22199600" y="6794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133480</xdr:rowOff>
    </xdr:from>
    <xdr:to>
      <xdr:col>112</xdr:col>
      <xdr:colOff>38100</xdr:colOff>
      <xdr:row>40</xdr:row>
      <xdr:rowOff>63630</xdr:rowOff>
    </xdr:to>
    <xdr:sp macro="" textlink="">
      <xdr:nvSpPr>
        <xdr:cNvPr id="392" name="楕円 391">
          <a:extLst>
            <a:ext uri="{FF2B5EF4-FFF2-40B4-BE49-F238E27FC236}">
              <a16:creationId xmlns:a16="http://schemas.microsoft.com/office/drawing/2014/main" id="{C7C43BB3-0CE7-4D3E-B03D-972028649ED2}"/>
            </a:ext>
          </a:extLst>
        </xdr:cNvPr>
        <xdr:cNvSpPr/>
      </xdr:nvSpPr>
      <xdr:spPr>
        <a:xfrm>
          <a:off x="21272500" y="682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8866</xdr:rowOff>
    </xdr:from>
    <xdr:to>
      <xdr:col>116</xdr:col>
      <xdr:colOff>63500</xdr:colOff>
      <xdr:row>40</xdr:row>
      <xdr:rowOff>12830</xdr:rowOff>
    </xdr:to>
    <xdr:cxnSp macro="">
      <xdr:nvCxnSpPr>
        <xdr:cNvPr id="393" name="直線コネクタ 392">
          <a:extLst>
            <a:ext uri="{FF2B5EF4-FFF2-40B4-BE49-F238E27FC236}">
              <a16:creationId xmlns:a16="http://schemas.microsoft.com/office/drawing/2014/main" id="{DB8C5405-570F-4BA8-8391-8789FB5885C9}"/>
            </a:ext>
          </a:extLst>
        </xdr:cNvPr>
        <xdr:cNvCxnSpPr/>
      </xdr:nvCxnSpPr>
      <xdr:spPr>
        <a:xfrm flipV="1">
          <a:off x="21323300" y="6866866"/>
          <a:ext cx="838200" cy="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142649</xdr:rowOff>
    </xdr:from>
    <xdr:to>
      <xdr:col>107</xdr:col>
      <xdr:colOff>101600</xdr:colOff>
      <xdr:row>40</xdr:row>
      <xdr:rowOff>72799</xdr:rowOff>
    </xdr:to>
    <xdr:sp macro="" textlink="">
      <xdr:nvSpPr>
        <xdr:cNvPr id="394" name="楕円 393">
          <a:extLst>
            <a:ext uri="{FF2B5EF4-FFF2-40B4-BE49-F238E27FC236}">
              <a16:creationId xmlns:a16="http://schemas.microsoft.com/office/drawing/2014/main" id="{FE0E0925-1124-4F76-A75B-86BD9CC2296A}"/>
            </a:ext>
          </a:extLst>
        </xdr:cNvPr>
        <xdr:cNvSpPr/>
      </xdr:nvSpPr>
      <xdr:spPr>
        <a:xfrm>
          <a:off x="20383500" y="6829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12830</xdr:rowOff>
    </xdr:from>
    <xdr:to>
      <xdr:col>111</xdr:col>
      <xdr:colOff>177800</xdr:colOff>
      <xdr:row>40</xdr:row>
      <xdr:rowOff>21999</xdr:rowOff>
    </xdr:to>
    <xdr:cxnSp macro="">
      <xdr:nvCxnSpPr>
        <xdr:cNvPr id="395" name="直線コネクタ 394">
          <a:extLst>
            <a:ext uri="{FF2B5EF4-FFF2-40B4-BE49-F238E27FC236}">
              <a16:creationId xmlns:a16="http://schemas.microsoft.com/office/drawing/2014/main" id="{876D958A-58E1-42EF-98C3-B7E73EE4AC7F}"/>
            </a:ext>
          </a:extLst>
        </xdr:cNvPr>
        <xdr:cNvCxnSpPr/>
      </xdr:nvCxnSpPr>
      <xdr:spPr>
        <a:xfrm flipV="1">
          <a:off x="20434300" y="6870830"/>
          <a:ext cx="889000" cy="9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131558</xdr:rowOff>
    </xdr:from>
    <xdr:to>
      <xdr:col>102</xdr:col>
      <xdr:colOff>165100</xdr:colOff>
      <xdr:row>40</xdr:row>
      <xdr:rowOff>61708</xdr:rowOff>
    </xdr:to>
    <xdr:sp macro="" textlink="">
      <xdr:nvSpPr>
        <xdr:cNvPr id="396" name="楕円 395">
          <a:extLst>
            <a:ext uri="{FF2B5EF4-FFF2-40B4-BE49-F238E27FC236}">
              <a16:creationId xmlns:a16="http://schemas.microsoft.com/office/drawing/2014/main" id="{952E8A15-C018-4928-933C-8E670CF3CEF0}"/>
            </a:ext>
          </a:extLst>
        </xdr:cNvPr>
        <xdr:cNvSpPr/>
      </xdr:nvSpPr>
      <xdr:spPr>
        <a:xfrm>
          <a:off x="19494500" y="681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10908</xdr:rowOff>
    </xdr:from>
    <xdr:to>
      <xdr:col>107</xdr:col>
      <xdr:colOff>50800</xdr:colOff>
      <xdr:row>40</xdr:row>
      <xdr:rowOff>21999</xdr:rowOff>
    </xdr:to>
    <xdr:cxnSp macro="">
      <xdr:nvCxnSpPr>
        <xdr:cNvPr id="397" name="直線コネクタ 396">
          <a:extLst>
            <a:ext uri="{FF2B5EF4-FFF2-40B4-BE49-F238E27FC236}">
              <a16:creationId xmlns:a16="http://schemas.microsoft.com/office/drawing/2014/main" id="{09331BE0-CF17-46AE-B5EA-8E7DEC74339F}"/>
            </a:ext>
          </a:extLst>
        </xdr:cNvPr>
        <xdr:cNvCxnSpPr/>
      </xdr:nvCxnSpPr>
      <xdr:spPr>
        <a:xfrm>
          <a:off x="19545300" y="6868908"/>
          <a:ext cx="889000" cy="11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152385</xdr:rowOff>
    </xdr:from>
    <xdr:to>
      <xdr:col>98</xdr:col>
      <xdr:colOff>38100</xdr:colOff>
      <xdr:row>40</xdr:row>
      <xdr:rowOff>82535</xdr:rowOff>
    </xdr:to>
    <xdr:sp macro="" textlink="">
      <xdr:nvSpPr>
        <xdr:cNvPr id="398" name="楕円 397">
          <a:extLst>
            <a:ext uri="{FF2B5EF4-FFF2-40B4-BE49-F238E27FC236}">
              <a16:creationId xmlns:a16="http://schemas.microsoft.com/office/drawing/2014/main" id="{6BE445AB-2A61-4FED-A4D9-E7474CBDD612}"/>
            </a:ext>
          </a:extLst>
        </xdr:cNvPr>
        <xdr:cNvSpPr/>
      </xdr:nvSpPr>
      <xdr:spPr>
        <a:xfrm>
          <a:off x="18605500" y="683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10908</xdr:rowOff>
    </xdr:from>
    <xdr:to>
      <xdr:col>102</xdr:col>
      <xdr:colOff>114300</xdr:colOff>
      <xdr:row>40</xdr:row>
      <xdr:rowOff>31735</xdr:rowOff>
    </xdr:to>
    <xdr:cxnSp macro="">
      <xdr:nvCxnSpPr>
        <xdr:cNvPr id="399" name="直線コネクタ 398">
          <a:extLst>
            <a:ext uri="{FF2B5EF4-FFF2-40B4-BE49-F238E27FC236}">
              <a16:creationId xmlns:a16="http://schemas.microsoft.com/office/drawing/2014/main" id="{C77C3E4B-A55D-4B6C-BA69-D6BE375C4063}"/>
            </a:ext>
          </a:extLst>
        </xdr:cNvPr>
        <xdr:cNvCxnSpPr/>
      </xdr:nvCxnSpPr>
      <xdr:spPr>
        <a:xfrm flipV="1">
          <a:off x="18656300" y="6868908"/>
          <a:ext cx="889000" cy="20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149893</xdr:rowOff>
    </xdr:from>
    <xdr:ext cx="599010" cy="259045"/>
    <xdr:sp macro="" textlink="">
      <xdr:nvSpPr>
        <xdr:cNvPr id="400" name="n_1aveValue【一般廃棄物処理施設】&#10;一人当たり有形固定資産（償却資産）額">
          <a:extLst>
            <a:ext uri="{FF2B5EF4-FFF2-40B4-BE49-F238E27FC236}">
              <a16:creationId xmlns:a16="http://schemas.microsoft.com/office/drawing/2014/main" id="{D5782621-A215-41F6-B70B-E3C44BABAE6B}"/>
            </a:ext>
          </a:extLst>
        </xdr:cNvPr>
        <xdr:cNvSpPr txBox="1"/>
      </xdr:nvSpPr>
      <xdr:spPr>
        <a:xfrm>
          <a:off x="21011095" y="6493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9287</xdr:rowOff>
    </xdr:from>
    <xdr:ext cx="599010" cy="259045"/>
    <xdr:sp macro="" textlink="">
      <xdr:nvSpPr>
        <xdr:cNvPr id="401" name="n_2aveValue【一般廃棄物処理施設】&#10;一人当たり有形固定資産（償却資産）額">
          <a:extLst>
            <a:ext uri="{FF2B5EF4-FFF2-40B4-BE49-F238E27FC236}">
              <a16:creationId xmlns:a16="http://schemas.microsoft.com/office/drawing/2014/main" id="{07BBC068-F3AF-4E81-ABDF-41E9861E8878}"/>
            </a:ext>
          </a:extLst>
        </xdr:cNvPr>
        <xdr:cNvSpPr txBox="1"/>
      </xdr:nvSpPr>
      <xdr:spPr>
        <a:xfrm>
          <a:off x="20134795" y="6524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64980</xdr:rowOff>
    </xdr:from>
    <xdr:ext cx="599010" cy="259045"/>
    <xdr:sp macro="" textlink="">
      <xdr:nvSpPr>
        <xdr:cNvPr id="402" name="n_3aveValue【一般廃棄物処理施設】&#10;一人当たり有形固定資産（償却資産）額">
          <a:extLst>
            <a:ext uri="{FF2B5EF4-FFF2-40B4-BE49-F238E27FC236}">
              <a16:creationId xmlns:a16="http://schemas.microsoft.com/office/drawing/2014/main" id="{7082A447-F519-410A-9760-88884989ADBC}"/>
            </a:ext>
          </a:extLst>
        </xdr:cNvPr>
        <xdr:cNvSpPr txBox="1"/>
      </xdr:nvSpPr>
      <xdr:spPr>
        <a:xfrm>
          <a:off x="19245795" y="6580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75680</xdr:rowOff>
    </xdr:from>
    <xdr:ext cx="599010" cy="259045"/>
    <xdr:sp macro="" textlink="">
      <xdr:nvSpPr>
        <xdr:cNvPr id="403" name="n_4aveValue【一般廃棄物処理施設】&#10;一人当たり有形固定資産（償却資産）額">
          <a:extLst>
            <a:ext uri="{FF2B5EF4-FFF2-40B4-BE49-F238E27FC236}">
              <a16:creationId xmlns:a16="http://schemas.microsoft.com/office/drawing/2014/main" id="{EFD9FA4E-54BF-49FB-80D3-D887B405CF3B}"/>
            </a:ext>
          </a:extLst>
        </xdr:cNvPr>
        <xdr:cNvSpPr txBox="1"/>
      </xdr:nvSpPr>
      <xdr:spPr>
        <a:xfrm>
          <a:off x="18356795" y="693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54757</xdr:rowOff>
    </xdr:from>
    <xdr:ext cx="599010" cy="259045"/>
    <xdr:sp macro="" textlink="">
      <xdr:nvSpPr>
        <xdr:cNvPr id="404" name="n_1mainValue【一般廃棄物処理施設】&#10;一人当たり有形固定資産（償却資産）額">
          <a:extLst>
            <a:ext uri="{FF2B5EF4-FFF2-40B4-BE49-F238E27FC236}">
              <a16:creationId xmlns:a16="http://schemas.microsoft.com/office/drawing/2014/main" id="{A645B1F7-C599-4FAC-9521-8EF5CA3446D8}"/>
            </a:ext>
          </a:extLst>
        </xdr:cNvPr>
        <xdr:cNvSpPr txBox="1"/>
      </xdr:nvSpPr>
      <xdr:spPr>
        <a:xfrm>
          <a:off x="21011095" y="6912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63926</xdr:rowOff>
    </xdr:from>
    <xdr:ext cx="599010" cy="259045"/>
    <xdr:sp macro="" textlink="">
      <xdr:nvSpPr>
        <xdr:cNvPr id="405" name="n_2mainValue【一般廃棄物処理施設】&#10;一人当たり有形固定資産（償却資産）額">
          <a:extLst>
            <a:ext uri="{FF2B5EF4-FFF2-40B4-BE49-F238E27FC236}">
              <a16:creationId xmlns:a16="http://schemas.microsoft.com/office/drawing/2014/main" id="{0501D032-F218-4816-BBC1-2E087AA4BBD0}"/>
            </a:ext>
          </a:extLst>
        </xdr:cNvPr>
        <xdr:cNvSpPr txBox="1"/>
      </xdr:nvSpPr>
      <xdr:spPr>
        <a:xfrm>
          <a:off x="20134795" y="6921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52835</xdr:rowOff>
    </xdr:from>
    <xdr:ext cx="599010" cy="259045"/>
    <xdr:sp macro="" textlink="">
      <xdr:nvSpPr>
        <xdr:cNvPr id="406" name="n_3mainValue【一般廃棄物処理施設】&#10;一人当たり有形固定資産（償却資産）額">
          <a:extLst>
            <a:ext uri="{FF2B5EF4-FFF2-40B4-BE49-F238E27FC236}">
              <a16:creationId xmlns:a16="http://schemas.microsoft.com/office/drawing/2014/main" id="{846151B4-5B20-4205-B5E3-76C166FD800A}"/>
            </a:ext>
          </a:extLst>
        </xdr:cNvPr>
        <xdr:cNvSpPr txBox="1"/>
      </xdr:nvSpPr>
      <xdr:spPr>
        <a:xfrm>
          <a:off x="19245795" y="6910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99062</xdr:rowOff>
    </xdr:from>
    <xdr:ext cx="599010" cy="259045"/>
    <xdr:sp macro="" textlink="">
      <xdr:nvSpPr>
        <xdr:cNvPr id="407" name="n_4mainValue【一般廃棄物処理施設】&#10;一人当たり有形固定資産（償却資産）額">
          <a:extLst>
            <a:ext uri="{FF2B5EF4-FFF2-40B4-BE49-F238E27FC236}">
              <a16:creationId xmlns:a16="http://schemas.microsoft.com/office/drawing/2014/main" id="{A4CF8CAA-7B36-4EB2-A61C-C89FC6279428}"/>
            </a:ext>
          </a:extLst>
        </xdr:cNvPr>
        <xdr:cNvSpPr txBox="1"/>
      </xdr:nvSpPr>
      <xdr:spPr>
        <a:xfrm>
          <a:off x="18356795" y="6614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8" name="正方形/長方形 407">
          <a:extLst>
            <a:ext uri="{FF2B5EF4-FFF2-40B4-BE49-F238E27FC236}">
              <a16:creationId xmlns:a16="http://schemas.microsoft.com/office/drawing/2014/main" id="{50E76746-E316-411F-A5A6-1952478FF19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9" name="正方形/長方形 408">
          <a:extLst>
            <a:ext uri="{FF2B5EF4-FFF2-40B4-BE49-F238E27FC236}">
              <a16:creationId xmlns:a16="http://schemas.microsoft.com/office/drawing/2014/main" id="{40A90B31-1869-4544-8612-752E6A94DB9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0" name="正方形/長方形 409">
          <a:extLst>
            <a:ext uri="{FF2B5EF4-FFF2-40B4-BE49-F238E27FC236}">
              <a16:creationId xmlns:a16="http://schemas.microsoft.com/office/drawing/2014/main" id="{2E066FE4-860F-4A70-B1AA-87AC7DFF6BC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1" name="正方形/長方形 410">
          <a:extLst>
            <a:ext uri="{FF2B5EF4-FFF2-40B4-BE49-F238E27FC236}">
              <a16:creationId xmlns:a16="http://schemas.microsoft.com/office/drawing/2014/main" id="{744A9009-6CDD-4175-A344-61AF467C469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2" name="正方形/長方形 411">
          <a:extLst>
            <a:ext uri="{FF2B5EF4-FFF2-40B4-BE49-F238E27FC236}">
              <a16:creationId xmlns:a16="http://schemas.microsoft.com/office/drawing/2014/main" id="{9710B4A7-AE27-4F9F-9119-94F28A90E06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3" name="正方形/長方形 412">
          <a:extLst>
            <a:ext uri="{FF2B5EF4-FFF2-40B4-BE49-F238E27FC236}">
              <a16:creationId xmlns:a16="http://schemas.microsoft.com/office/drawing/2014/main" id="{2BBC902A-7536-4E8C-92C3-EF9B3BD244D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4" name="正方形/長方形 413">
          <a:extLst>
            <a:ext uri="{FF2B5EF4-FFF2-40B4-BE49-F238E27FC236}">
              <a16:creationId xmlns:a16="http://schemas.microsoft.com/office/drawing/2014/main" id="{43A0940F-69D0-410E-950F-86E22E6BBC0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5" name="正方形/長方形 414">
          <a:extLst>
            <a:ext uri="{FF2B5EF4-FFF2-40B4-BE49-F238E27FC236}">
              <a16:creationId xmlns:a16="http://schemas.microsoft.com/office/drawing/2014/main" id="{9EF16271-2021-48DB-8425-8AC06CFFB986}"/>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6" name="正方形/長方形 415">
          <a:extLst>
            <a:ext uri="{FF2B5EF4-FFF2-40B4-BE49-F238E27FC236}">
              <a16:creationId xmlns:a16="http://schemas.microsoft.com/office/drawing/2014/main" id="{BD3DEAAB-97E4-4CF6-9CB4-B5E478FFA85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7" name="正方形/長方形 416">
          <a:extLst>
            <a:ext uri="{FF2B5EF4-FFF2-40B4-BE49-F238E27FC236}">
              <a16:creationId xmlns:a16="http://schemas.microsoft.com/office/drawing/2014/main" id="{67FE7635-D290-46E9-80A2-91EE89C1B9B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8" name="正方形/長方形 417">
          <a:extLst>
            <a:ext uri="{FF2B5EF4-FFF2-40B4-BE49-F238E27FC236}">
              <a16:creationId xmlns:a16="http://schemas.microsoft.com/office/drawing/2014/main" id="{334D8217-3CF7-4459-A7F1-E4366BFBC0E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9" name="正方形/長方形 418">
          <a:extLst>
            <a:ext uri="{FF2B5EF4-FFF2-40B4-BE49-F238E27FC236}">
              <a16:creationId xmlns:a16="http://schemas.microsoft.com/office/drawing/2014/main" id="{B3F02A78-2E40-4EDE-B364-FCC81E0AA8A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0" name="正方形/長方形 419">
          <a:extLst>
            <a:ext uri="{FF2B5EF4-FFF2-40B4-BE49-F238E27FC236}">
              <a16:creationId xmlns:a16="http://schemas.microsoft.com/office/drawing/2014/main" id="{F4B8A781-AD02-49BE-8F3D-CB2E940F227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1" name="正方形/長方形 420">
          <a:extLst>
            <a:ext uri="{FF2B5EF4-FFF2-40B4-BE49-F238E27FC236}">
              <a16:creationId xmlns:a16="http://schemas.microsoft.com/office/drawing/2014/main" id="{539CBAF4-7AF0-4B7E-A7A3-EC4AC948E6A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2" name="正方形/長方形 421">
          <a:extLst>
            <a:ext uri="{FF2B5EF4-FFF2-40B4-BE49-F238E27FC236}">
              <a16:creationId xmlns:a16="http://schemas.microsoft.com/office/drawing/2014/main" id="{162A0D68-86F3-4A4D-B967-3033173BD46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3" name="正方形/長方形 422">
          <a:extLst>
            <a:ext uri="{FF2B5EF4-FFF2-40B4-BE49-F238E27FC236}">
              <a16:creationId xmlns:a16="http://schemas.microsoft.com/office/drawing/2014/main" id="{0FA6D3B7-2251-43C3-BFBA-3DB2EFE5BF3E}"/>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4" name="正方形/長方形 423">
          <a:extLst>
            <a:ext uri="{FF2B5EF4-FFF2-40B4-BE49-F238E27FC236}">
              <a16:creationId xmlns:a16="http://schemas.microsoft.com/office/drawing/2014/main" id="{E76387FF-674D-48E2-908C-406BA9A8C2A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5" name="正方形/長方形 424">
          <a:extLst>
            <a:ext uri="{FF2B5EF4-FFF2-40B4-BE49-F238E27FC236}">
              <a16:creationId xmlns:a16="http://schemas.microsoft.com/office/drawing/2014/main" id="{34C8006D-057D-4BDA-8A0E-6DD508B2CBB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6" name="正方形/長方形 425">
          <a:extLst>
            <a:ext uri="{FF2B5EF4-FFF2-40B4-BE49-F238E27FC236}">
              <a16:creationId xmlns:a16="http://schemas.microsoft.com/office/drawing/2014/main" id="{6699C177-D01E-474E-A232-E111DDD4328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7" name="正方形/長方形 426">
          <a:extLst>
            <a:ext uri="{FF2B5EF4-FFF2-40B4-BE49-F238E27FC236}">
              <a16:creationId xmlns:a16="http://schemas.microsoft.com/office/drawing/2014/main" id="{6A905841-567D-4643-BAA6-748A1D9A91C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8" name="正方形/長方形 427">
          <a:extLst>
            <a:ext uri="{FF2B5EF4-FFF2-40B4-BE49-F238E27FC236}">
              <a16:creationId xmlns:a16="http://schemas.microsoft.com/office/drawing/2014/main" id="{E9AA4A8D-4D30-4379-9ECD-F3C9C545A3F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9" name="正方形/長方形 428">
          <a:extLst>
            <a:ext uri="{FF2B5EF4-FFF2-40B4-BE49-F238E27FC236}">
              <a16:creationId xmlns:a16="http://schemas.microsoft.com/office/drawing/2014/main" id="{C10D1C33-F2CC-4F38-91F5-D08D7E6BE28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0" name="正方形/長方形 429">
          <a:extLst>
            <a:ext uri="{FF2B5EF4-FFF2-40B4-BE49-F238E27FC236}">
              <a16:creationId xmlns:a16="http://schemas.microsoft.com/office/drawing/2014/main" id="{471AA7FC-4461-4800-A16C-19F961E0B25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1" name="正方形/長方形 430">
          <a:extLst>
            <a:ext uri="{FF2B5EF4-FFF2-40B4-BE49-F238E27FC236}">
              <a16:creationId xmlns:a16="http://schemas.microsoft.com/office/drawing/2014/main" id="{4D668102-E0D6-4872-B4A7-CFB11FD4987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2" name="テキスト ボックス 431">
          <a:extLst>
            <a:ext uri="{FF2B5EF4-FFF2-40B4-BE49-F238E27FC236}">
              <a16:creationId xmlns:a16="http://schemas.microsoft.com/office/drawing/2014/main" id="{812ED589-E984-4B3A-93FE-DB0CAE92E7E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3" name="直線コネクタ 432">
          <a:extLst>
            <a:ext uri="{FF2B5EF4-FFF2-40B4-BE49-F238E27FC236}">
              <a16:creationId xmlns:a16="http://schemas.microsoft.com/office/drawing/2014/main" id="{400FDA00-5398-4CD4-9DCB-6559AD1C3E9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4" name="テキスト ボックス 433">
          <a:extLst>
            <a:ext uri="{FF2B5EF4-FFF2-40B4-BE49-F238E27FC236}">
              <a16:creationId xmlns:a16="http://schemas.microsoft.com/office/drawing/2014/main" id="{D1D45FA0-6BFD-4B30-8ED5-0CEC3A96621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5" name="直線コネクタ 434">
          <a:extLst>
            <a:ext uri="{FF2B5EF4-FFF2-40B4-BE49-F238E27FC236}">
              <a16:creationId xmlns:a16="http://schemas.microsoft.com/office/drawing/2014/main" id="{9B3C416A-FB41-462A-B8C0-38C9E0DFB55C}"/>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6" name="テキスト ボックス 435">
          <a:extLst>
            <a:ext uri="{FF2B5EF4-FFF2-40B4-BE49-F238E27FC236}">
              <a16:creationId xmlns:a16="http://schemas.microsoft.com/office/drawing/2014/main" id="{71768A55-0813-4057-A31E-B18D8CCD37D5}"/>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7" name="直線コネクタ 436">
          <a:extLst>
            <a:ext uri="{FF2B5EF4-FFF2-40B4-BE49-F238E27FC236}">
              <a16:creationId xmlns:a16="http://schemas.microsoft.com/office/drawing/2014/main" id="{987C1228-BA5A-45F8-910E-80F032A0B346}"/>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8" name="テキスト ボックス 437">
          <a:extLst>
            <a:ext uri="{FF2B5EF4-FFF2-40B4-BE49-F238E27FC236}">
              <a16:creationId xmlns:a16="http://schemas.microsoft.com/office/drawing/2014/main" id="{B814895F-257D-4963-8AD0-A8D5F0F87489}"/>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9" name="直線コネクタ 438">
          <a:extLst>
            <a:ext uri="{FF2B5EF4-FFF2-40B4-BE49-F238E27FC236}">
              <a16:creationId xmlns:a16="http://schemas.microsoft.com/office/drawing/2014/main" id="{9F0FDCCD-51E1-46B2-AA82-038087C9D8A3}"/>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0" name="テキスト ボックス 439">
          <a:extLst>
            <a:ext uri="{FF2B5EF4-FFF2-40B4-BE49-F238E27FC236}">
              <a16:creationId xmlns:a16="http://schemas.microsoft.com/office/drawing/2014/main" id="{8007FFC1-DFDC-411A-843D-8E1BA71EE222}"/>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1" name="直線コネクタ 440">
          <a:extLst>
            <a:ext uri="{FF2B5EF4-FFF2-40B4-BE49-F238E27FC236}">
              <a16:creationId xmlns:a16="http://schemas.microsoft.com/office/drawing/2014/main" id="{4BBBE3CA-A43F-4868-BDF1-237ACB3CCE36}"/>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2" name="テキスト ボックス 441">
          <a:extLst>
            <a:ext uri="{FF2B5EF4-FFF2-40B4-BE49-F238E27FC236}">
              <a16:creationId xmlns:a16="http://schemas.microsoft.com/office/drawing/2014/main" id="{E62F600A-B11E-48F3-AAA1-9716945F5B98}"/>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3" name="直線コネクタ 442">
          <a:extLst>
            <a:ext uri="{FF2B5EF4-FFF2-40B4-BE49-F238E27FC236}">
              <a16:creationId xmlns:a16="http://schemas.microsoft.com/office/drawing/2014/main" id="{BE5226A8-D8CF-49F4-AC98-C493F3F9D799}"/>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4" name="テキスト ボックス 443">
          <a:extLst>
            <a:ext uri="{FF2B5EF4-FFF2-40B4-BE49-F238E27FC236}">
              <a16:creationId xmlns:a16="http://schemas.microsoft.com/office/drawing/2014/main" id="{037E64BD-D68E-4F56-BB1C-BA32E7478951}"/>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5" name="直線コネクタ 444">
          <a:extLst>
            <a:ext uri="{FF2B5EF4-FFF2-40B4-BE49-F238E27FC236}">
              <a16:creationId xmlns:a16="http://schemas.microsoft.com/office/drawing/2014/main" id="{8CFF0AC6-1D2E-4A55-A966-98C113E14986}"/>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6" name="テキスト ボックス 445">
          <a:extLst>
            <a:ext uri="{FF2B5EF4-FFF2-40B4-BE49-F238E27FC236}">
              <a16:creationId xmlns:a16="http://schemas.microsoft.com/office/drawing/2014/main" id="{4DE92C6F-3DD2-4253-8607-FDC86B5BDE5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7" name="直線コネクタ 446">
          <a:extLst>
            <a:ext uri="{FF2B5EF4-FFF2-40B4-BE49-F238E27FC236}">
              <a16:creationId xmlns:a16="http://schemas.microsoft.com/office/drawing/2014/main" id="{85947DA8-F7ED-43E6-9F08-856777CA407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8" name="【消防施設】&#10;有形固定資産減価償却率グラフ枠">
          <a:extLst>
            <a:ext uri="{FF2B5EF4-FFF2-40B4-BE49-F238E27FC236}">
              <a16:creationId xmlns:a16="http://schemas.microsoft.com/office/drawing/2014/main" id="{389D07E7-FE9F-4690-8260-444595BB87F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449" name="直線コネクタ 448">
          <a:extLst>
            <a:ext uri="{FF2B5EF4-FFF2-40B4-BE49-F238E27FC236}">
              <a16:creationId xmlns:a16="http://schemas.microsoft.com/office/drawing/2014/main" id="{B1664F94-2CA7-479E-9032-B68FB12BC780}"/>
            </a:ext>
          </a:extLst>
        </xdr:cNvPr>
        <xdr:cNvCxnSpPr/>
      </xdr:nvCxnSpPr>
      <xdr:spPr>
        <a:xfrm flipV="1">
          <a:off x="16318864" y="13404669"/>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50" name="【消防施設】&#10;有形固定資産減価償却率最小値テキスト">
          <a:extLst>
            <a:ext uri="{FF2B5EF4-FFF2-40B4-BE49-F238E27FC236}">
              <a16:creationId xmlns:a16="http://schemas.microsoft.com/office/drawing/2014/main" id="{6CA45341-8417-43A9-B6FF-AC0578EB0EFB}"/>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1" name="直線コネクタ 450">
          <a:extLst>
            <a:ext uri="{FF2B5EF4-FFF2-40B4-BE49-F238E27FC236}">
              <a16:creationId xmlns:a16="http://schemas.microsoft.com/office/drawing/2014/main" id="{BF27F863-F7D2-4C91-BDE9-E75E83D2785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452" name="【消防施設】&#10;有形固定資産減価償却率最大値テキスト">
          <a:extLst>
            <a:ext uri="{FF2B5EF4-FFF2-40B4-BE49-F238E27FC236}">
              <a16:creationId xmlns:a16="http://schemas.microsoft.com/office/drawing/2014/main" id="{44B1721F-41BF-48FF-A33F-0412D757E1CF}"/>
            </a:ext>
          </a:extLst>
        </xdr:cNvPr>
        <xdr:cNvSpPr txBox="1"/>
      </xdr:nvSpPr>
      <xdr:spPr>
        <a:xfrm>
          <a:off x="16357600" y="131798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453" name="直線コネクタ 452">
          <a:extLst>
            <a:ext uri="{FF2B5EF4-FFF2-40B4-BE49-F238E27FC236}">
              <a16:creationId xmlns:a16="http://schemas.microsoft.com/office/drawing/2014/main" id="{1C736155-EAC7-42C5-900D-C5ADD2DB779C}"/>
            </a:ext>
          </a:extLst>
        </xdr:cNvPr>
        <xdr:cNvCxnSpPr/>
      </xdr:nvCxnSpPr>
      <xdr:spPr>
        <a:xfrm>
          <a:off x="16230600" y="1340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117583</xdr:rowOff>
    </xdr:from>
    <xdr:ext cx="405111" cy="259045"/>
    <xdr:sp macro="" textlink="">
      <xdr:nvSpPr>
        <xdr:cNvPr id="454" name="【消防施設】&#10;有形固定資産減価償却率平均値テキスト">
          <a:extLst>
            <a:ext uri="{FF2B5EF4-FFF2-40B4-BE49-F238E27FC236}">
              <a16:creationId xmlns:a16="http://schemas.microsoft.com/office/drawing/2014/main" id="{70F0012F-DF95-4421-A991-DC46F5D10E62}"/>
            </a:ext>
          </a:extLst>
        </xdr:cNvPr>
        <xdr:cNvSpPr txBox="1"/>
      </xdr:nvSpPr>
      <xdr:spPr>
        <a:xfrm>
          <a:off x="16357600" y="14176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455" name="フローチャート: 判断 454">
          <a:extLst>
            <a:ext uri="{FF2B5EF4-FFF2-40B4-BE49-F238E27FC236}">
              <a16:creationId xmlns:a16="http://schemas.microsoft.com/office/drawing/2014/main" id="{D03553FB-8C1C-4D39-A2F0-85062993BC10}"/>
            </a:ext>
          </a:extLst>
        </xdr:cNvPr>
        <xdr:cNvSpPr/>
      </xdr:nvSpPr>
      <xdr:spPr>
        <a:xfrm>
          <a:off x="162687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456" name="フローチャート: 判断 455">
          <a:extLst>
            <a:ext uri="{FF2B5EF4-FFF2-40B4-BE49-F238E27FC236}">
              <a16:creationId xmlns:a16="http://schemas.microsoft.com/office/drawing/2014/main" id="{F1CD0135-C87D-4EB8-9634-D17AF5A4E2C8}"/>
            </a:ext>
          </a:extLst>
        </xdr:cNvPr>
        <xdr:cNvSpPr/>
      </xdr:nvSpPr>
      <xdr:spPr>
        <a:xfrm>
          <a:off x="15430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457" name="フローチャート: 判断 456">
          <a:extLst>
            <a:ext uri="{FF2B5EF4-FFF2-40B4-BE49-F238E27FC236}">
              <a16:creationId xmlns:a16="http://schemas.microsoft.com/office/drawing/2014/main" id="{41118B98-58D4-4C14-A553-EC51C5267FE3}"/>
            </a:ext>
          </a:extLst>
        </xdr:cNvPr>
        <xdr:cNvSpPr/>
      </xdr:nvSpPr>
      <xdr:spPr>
        <a:xfrm>
          <a:off x="14541500" y="141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458" name="フローチャート: 判断 457">
          <a:extLst>
            <a:ext uri="{FF2B5EF4-FFF2-40B4-BE49-F238E27FC236}">
              <a16:creationId xmlns:a16="http://schemas.microsoft.com/office/drawing/2014/main" id="{75F80441-7386-406C-88CD-A770AAE5467A}"/>
            </a:ext>
          </a:extLst>
        </xdr:cNvPr>
        <xdr:cNvSpPr/>
      </xdr:nvSpPr>
      <xdr:spPr>
        <a:xfrm>
          <a:off x="13652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459" name="フローチャート: 判断 458">
          <a:extLst>
            <a:ext uri="{FF2B5EF4-FFF2-40B4-BE49-F238E27FC236}">
              <a16:creationId xmlns:a16="http://schemas.microsoft.com/office/drawing/2014/main" id="{010600EC-178C-4EC2-AE49-E6B4D652AB5A}"/>
            </a:ext>
          </a:extLst>
        </xdr:cNvPr>
        <xdr:cNvSpPr/>
      </xdr:nvSpPr>
      <xdr:spPr>
        <a:xfrm>
          <a:off x="12763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02CA2C9D-3367-4F63-BB99-9177A9DCAF1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35C0CFC1-8DAB-4277-8A6C-F07822ADCB3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DD6589B2-C228-4727-AAB2-3D13E120326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18577F0F-FC32-4F02-9E03-C43C715B52D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FE7FF3FB-3668-4543-9F4F-0995B989D6F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18324</xdr:rowOff>
    </xdr:from>
    <xdr:to>
      <xdr:col>85</xdr:col>
      <xdr:colOff>177800</xdr:colOff>
      <xdr:row>82</xdr:row>
      <xdr:rowOff>119924</xdr:rowOff>
    </xdr:to>
    <xdr:sp macro="" textlink="">
      <xdr:nvSpPr>
        <xdr:cNvPr id="465" name="楕円 464">
          <a:extLst>
            <a:ext uri="{FF2B5EF4-FFF2-40B4-BE49-F238E27FC236}">
              <a16:creationId xmlns:a16="http://schemas.microsoft.com/office/drawing/2014/main" id="{93034742-5811-4ED2-91A3-553C7DF8B5D0}"/>
            </a:ext>
          </a:extLst>
        </xdr:cNvPr>
        <xdr:cNvSpPr/>
      </xdr:nvSpPr>
      <xdr:spPr>
        <a:xfrm>
          <a:off x="16268700" y="1407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41201</xdr:rowOff>
    </xdr:from>
    <xdr:ext cx="405111" cy="259045"/>
    <xdr:sp macro="" textlink="">
      <xdr:nvSpPr>
        <xdr:cNvPr id="466" name="【消防施設】&#10;有形固定資産減価償却率該当値テキスト">
          <a:extLst>
            <a:ext uri="{FF2B5EF4-FFF2-40B4-BE49-F238E27FC236}">
              <a16:creationId xmlns:a16="http://schemas.microsoft.com/office/drawing/2014/main" id="{FC45ED10-FAB9-4851-B922-A0880FBC9C5E}"/>
            </a:ext>
          </a:extLst>
        </xdr:cNvPr>
        <xdr:cNvSpPr txBox="1"/>
      </xdr:nvSpPr>
      <xdr:spPr>
        <a:xfrm>
          <a:off x="16357600" y="13928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152219</xdr:rowOff>
    </xdr:from>
    <xdr:to>
      <xdr:col>81</xdr:col>
      <xdr:colOff>101600</xdr:colOff>
      <xdr:row>82</xdr:row>
      <xdr:rowOff>82369</xdr:rowOff>
    </xdr:to>
    <xdr:sp macro="" textlink="">
      <xdr:nvSpPr>
        <xdr:cNvPr id="467" name="楕円 466">
          <a:extLst>
            <a:ext uri="{FF2B5EF4-FFF2-40B4-BE49-F238E27FC236}">
              <a16:creationId xmlns:a16="http://schemas.microsoft.com/office/drawing/2014/main" id="{C1DA4CE2-C26A-449E-8BEF-45EB4EB65A1C}"/>
            </a:ext>
          </a:extLst>
        </xdr:cNvPr>
        <xdr:cNvSpPr/>
      </xdr:nvSpPr>
      <xdr:spPr>
        <a:xfrm>
          <a:off x="15430500" y="1403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31569</xdr:rowOff>
    </xdr:from>
    <xdr:to>
      <xdr:col>85</xdr:col>
      <xdr:colOff>127000</xdr:colOff>
      <xdr:row>82</xdr:row>
      <xdr:rowOff>69124</xdr:rowOff>
    </xdr:to>
    <xdr:cxnSp macro="">
      <xdr:nvCxnSpPr>
        <xdr:cNvPr id="468" name="直線コネクタ 467">
          <a:extLst>
            <a:ext uri="{FF2B5EF4-FFF2-40B4-BE49-F238E27FC236}">
              <a16:creationId xmlns:a16="http://schemas.microsoft.com/office/drawing/2014/main" id="{E23D4EE0-2839-4089-9882-7458A1147508}"/>
            </a:ext>
          </a:extLst>
        </xdr:cNvPr>
        <xdr:cNvCxnSpPr/>
      </xdr:nvCxnSpPr>
      <xdr:spPr>
        <a:xfrm>
          <a:off x="15481300" y="14090469"/>
          <a:ext cx="8382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98334</xdr:rowOff>
    </xdr:from>
    <xdr:to>
      <xdr:col>76</xdr:col>
      <xdr:colOff>165100</xdr:colOff>
      <xdr:row>82</xdr:row>
      <xdr:rowOff>28484</xdr:rowOff>
    </xdr:to>
    <xdr:sp macro="" textlink="">
      <xdr:nvSpPr>
        <xdr:cNvPr id="469" name="楕円 468">
          <a:extLst>
            <a:ext uri="{FF2B5EF4-FFF2-40B4-BE49-F238E27FC236}">
              <a16:creationId xmlns:a16="http://schemas.microsoft.com/office/drawing/2014/main" id="{876AB60D-59BB-4F1F-B86B-9694720CDD3A}"/>
            </a:ext>
          </a:extLst>
        </xdr:cNvPr>
        <xdr:cNvSpPr/>
      </xdr:nvSpPr>
      <xdr:spPr>
        <a:xfrm>
          <a:off x="14541500" y="1398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149134</xdr:rowOff>
    </xdr:from>
    <xdr:to>
      <xdr:col>81</xdr:col>
      <xdr:colOff>50800</xdr:colOff>
      <xdr:row>82</xdr:row>
      <xdr:rowOff>31569</xdr:rowOff>
    </xdr:to>
    <xdr:cxnSp macro="">
      <xdr:nvCxnSpPr>
        <xdr:cNvPr id="470" name="直線コネクタ 469">
          <a:extLst>
            <a:ext uri="{FF2B5EF4-FFF2-40B4-BE49-F238E27FC236}">
              <a16:creationId xmlns:a16="http://schemas.microsoft.com/office/drawing/2014/main" id="{F79E906C-E0DA-4B14-92A5-1A06C28D0C27}"/>
            </a:ext>
          </a:extLst>
        </xdr:cNvPr>
        <xdr:cNvCxnSpPr/>
      </xdr:nvCxnSpPr>
      <xdr:spPr>
        <a:xfrm>
          <a:off x="14592300" y="14036584"/>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126093</xdr:rowOff>
    </xdr:from>
    <xdr:to>
      <xdr:col>72</xdr:col>
      <xdr:colOff>38100</xdr:colOff>
      <xdr:row>82</xdr:row>
      <xdr:rowOff>56243</xdr:rowOff>
    </xdr:to>
    <xdr:sp macro="" textlink="">
      <xdr:nvSpPr>
        <xdr:cNvPr id="471" name="楕円 470">
          <a:extLst>
            <a:ext uri="{FF2B5EF4-FFF2-40B4-BE49-F238E27FC236}">
              <a16:creationId xmlns:a16="http://schemas.microsoft.com/office/drawing/2014/main" id="{A683558F-694D-4CAA-85E6-83B9F1CFAEA3}"/>
            </a:ext>
          </a:extLst>
        </xdr:cNvPr>
        <xdr:cNvSpPr/>
      </xdr:nvSpPr>
      <xdr:spPr>
        <a:xfrm>
          <a:off x="13652500" y="1401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149134</xdr:rowOff>
    </xdr:from>
    <xdr:to>
      <xdr:col>76</xdr:col>
      <xdr:colOff>114300</xdr:colOff>
      <xdr:row>82</xdr:row>
      <xdr:rowOff>5443</xdr:rowOff>
    </xdr:to>
    <xdr:cxnSp macro="">
      <xdr:nvCxnSpPr>
        <xdr:cNvPr id="472" name="直線コネクタ 471">
          <a:extLst>
            <a:ext uri="{FF2B5EF4-FFF2-40B4-BE49-F238E27FC236}">
              <a16:creationId xmlns:a16="http://schemas.microsoft.com/office/drawing/2014/main" id="{31A47B12-6AB2-4058-BB51-C72B975EE6D6}"/>
            </a:ext>
          </a:extLst>
        </xdr:cNvPr>
        <xdr:cNvCxnSpPr/>
      </xdr:nvCxnSpPr>
      <xdr:spPr>
        <a:xfrm flipV="1">
          <a:off x="13703300" y="1403658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52614</xdr:rowOff>
    </xdr:from>
    <xdr:to>
      <xdr:col>67</xdr:col>
      <xdr:colOff>101600</xdr:colOff>
      <xdr:row>82</xdr:row>
      <xdr:rowOff>154214</xdr:rowOff>
    </xdr:to>
    <xdr:sp macro="" textlink="">
      <xdr:nvSpPr>
        <xdr:cNvPr id="473" name="楕円 472">
          <a:extLst>
            <a:ext uri="{FF2B5EF4-FFF2-40B4-BE49-F238E27FC236}">
              <a16:creationId xmlns:a16="http://schemas.microsoft.com/office/drawing/2014/main" id="{80BC6B95-0755-4951-9C82-67127D5D8FB4}"/>
            </a:ext>
          </a:extLst>
        </xdr:cNvPr>
        <xdr:cNvSpPr/>
      </xdr:nvSpPr>
      <xdr:spPr>
        <a:xfrm>
          <a:off x="12763500" y="1411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5443</xdr:rowOff>
    </xdr:from>
    <xdr:to>
      <xdr:col>71</xdr:col>
      <xdr:colOff>177800</xdr:colOff>
      <xdr:row>82</xdr:row>
      <xdr:rowOff>103414</xdr:rowOff>
    </xdr:to>
    <xdr:cxnSp macro="">
      <xdr:nvCxnSpPr>
        <xdr:cNvPr id="474" name="直線コネクタ 473">
          <a:extLst>
            <a:ext uri="{FF2B5EF4-FFF2-40B4-BE49-F238E27FC236}">
              <a16:creationId xmlns:a16="http://schemas.microsoft.com/office/drawing/2014/main" id="{4803B9DF-06DB-41D8-B1EC-DDFF58CFB0BD}"/>
            </a:ext>
          </a:extLst>
        </xdr:cNvPr>
        <xdr:cNvCxnSpPr/>
      </xdr:nvCxnSpPr>
      <xdr:spPr>
        <a:xfrm flipV="1">
          <a:off x="12814300" y="14064343"/>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24509</xdr:rowOff>
    </xdr:from>
    <xdr:ext cx="405111" cy="259045"/>
    <xdr:sp macro="" textlink="">
      <xdr:nvSpPr>
        <xdr:cNvPr id="475" name="n_1aveValue【消防施設】&#10;有形固定資産減価償却率">
          <a:extLst>
            <a:ext uri="{FF2B5EF4-FFF2-40B4-BE49-F238E27FC236}">
              <a16:creationId xmlns:a16="http://schemas.microsoft.com/office/drawing/2014/main" id="{97DEA8E9-ECA2-4DEC-8A3F-5E8D3457295D}"/>
            </a:ext>
          </a:extLst>
        </xdr:cNvPr>
        <xdr:cNvSpPr txBox="1"/>
      </xdr:nvSpPr>
      <xdr:spPr>
        <a:xfrm>
          <a:off x="15266044" y="1425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31041</xdr:rowOff>
    </xdr:from>
    <xdr:ext cx="405111" cy="259045"/>
    <xdr:sp macro="" textlink="">
      <xdr:nvSpPr>
        <xdr:cNvPr id="476" name="n_2aveValue【消防施設】&#10;有形固定資産減価償却率">
          <a:extLst>
            <a:ext uri="{FF2B5EF4-FFF2-40B4-BE49-F238E27FC236}">
              <a16:creationId xmlns:a16="http://schemas.microsoft.com/office/drawing/2014/main" id="{EC85B100-69D3-4DF7-B77A-D6038C1184BA}"/>
            </a:ext>
          </a:extLst>
        </xdr:cNvPr>
        <xdr:cNvSpPr txBox="1"/>
      </xdr:nvSpPr>
      <xdr:spPr>
        <a:xfrm>
          <a:off x="14389744" y="1426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40839</xdr:rowOff>
    </xdr:from>
    <xdr:ext cx="405111" cy="259045"/>
    <xdr:sp macro="" textlink="">
      <xdr:nvSpPr>
        <xdr:cNvPr id="477" name="n_3aveValue【消防施設】&#10;有形固定資産減価償却率">
          <a:extLst>
            <a:ext uri="{FF2B5EF4-FFF2-40B4-BE49-F238E27FC236}">
              <a16:creationId xmlns:a16="http://schemas.microsoft.com/office/drawing/2014/main" id="{BAB53B6F-2641-45C7-BB81-CAF354BED79B}"/>
            </a:ext>
          </a:extLst>
        </xdr:cNvPr>
        <xdr:cNvSpPr txBox="1"/>
      </xdr:nvSpPr>
      <xdr:spPr>
        <a:xfrm>
          <a:off x="13500744" y="1427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49003</xdr:rowOff>
    </xdr:from>
    <xdr:ext cx="405111" cy="259045"/>
    <xdr:sp macro="" textlink="">
      <xdr:nvSpPr>
        <xdr:cNvPr id="478" name="n_4aveValue【消防施設】&#10;有形固定資産減価償却率">
          <a:extLst>
            <a:ext uri="{FF2B5EF4-FFF2-40B4-BE49-F238E27FC236}">
              <a16:creationId xmlns:a16="http://schemas.microsoft.com/office/drawing/2014/main" id="{337FB135-C799-4EA9-A248-3CCC41B7CAF0}"/>
            </a:ext>
          </a:extLst>
        </xdr:cNvPr>
        <xdr:cNvSpPr txBox="1"/>
      </xdr:nvSpPr>
      <xdr:spPr>
        <a:xfrm>
          <a:off x="12611744" y="1427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98896</xdr:rowOff>
    </xdr:from>
    <xdr:ext cx="405111" cy="259045"/>
    <xdr:sp macro="" textlink="">
      <xdr:nvSpPr>
        <xdr:cNvPr id="479" name="n_1mainValue【消防施設】&#10;有形固定資産減価償却率">
          <a:extLst>
            <a:ext uri="{FF2B5EF4-FFF2-40B4-BE49-F238E27FC236}">
              <a16:creationId xmlns:a16="http://schemas.microsoft.com/office/drawing/2014/main" id="{C9CC2D19-9E4D-47C6-BDB5-02EF371D3F55}"/>
            </a:ext>
          </a:extLst>
        </xdr:cNvPr>
        <xdr:cNvSpPr txBox="1"/>
      </xdr:nvSpPr>
      <xdr:spPr>
        <a:xfrm>
          <a:off x="15266044" y="1381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45011</xdr:rowOff>
    </xdr:from>
    <xdr:ext cx="405111" cy="259045"/>
    <xdr:sp macro="" textlink="">
      <xdr:nvSpPr>
        <xdr:cNvPr id="480" name="n_2mainValue【消防施設】&#10;有形固定資産減価償却率">
          <a:extLst>
            <a:ext uri="{FF2B5EF4-FFF2-40B4-BE49-F238E27FC236}">
              <a16:creationId xmlns:a16="http://schemas.microsoft.com/office/drawing/2014/main" id="{D833EA14-8C7B-4591-8D99-27C33E1C95F4}"/>
            </a:ext>
          </a:extLst>
        </xdr:cNvPr>
        <xdr:cNvSpPr txBox="1"/>
      </xdr:nvSpPr>
      <xdr:spPr>
        <a:xfrm>
          <a:off x="14389744" y="13761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72770</xdr:rowOff>
    </xdr:from>
    <xdr:ext cx="405111" cy="259045"/>
    <xdr:sp macro="" textlink="">
      <xdr:nvSpPr>
        <xdr:cNvPr id="481" name="n_3mainValue【消防施設】&#10;有形固定資産減価償却率">
          <a:extLst>
            <a:ext uri="{FF2B5EF4-FFF2-40B4-BE49-F238E27FC236}">
              <a16:creationId xmlns:a16="http://schemas.microsoft.com/office/drawing/2014/main" id="{3DB49F7A-4380-4DD7-98A9-02122850524F}"/>
            </a:ext>
          </a:extLst>
        </xdr:cNvPr>
        <xdr:cNvSpPr txBox="1"/>
      </xdr:nvSpPr>
      <xdr:spPr>
        <a:xfrm>
          <a:off x="13500744" y="1378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170741</xdr:rowOff>
    </xdr:from>
    <xdr:ext cx="405111" cy="259045"/>
    <xdr:sp macro="" textlink="">
      <xdr:nvSpPr>
        <xdr:cNvPr id="482" name="n_4mainValue【消防施設】&#10;有形固定資産減価償却率">
          <a:extLst>
            <a:ext uri="{FF2B5EF4-FFF2-40B4-BE49-F238E27FC236}">
              <a16:creationId xmlns:a16="http://schemas.microsoft.com/office/drawing/2014/main" id="{3827007A-47CA-416C-A016-8D3CDF0A1D9F}"/>
            </a:ext>
          </a:extLst>
        </xdr:cNvPr>
        <xdr:cNvSpPr txBox="1"/>
      </xdr:nvSpPr>
      <xdr:spPr>
        <a:xfrm>
          <a:off x="12611744" y="1388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3" name="正方形/長方形 482">
          <a:extLst>
            <a:ext uri="{FF2B5EF4-FFF2-40B4-BE49-F238E27FC236}">
              <a16:creationId xmlns:a16="http://schemas.microsoft.com/office/drawing/2014/main" id="{B61FB8B4-E824-48A7-9856-59CCCD9EA57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4" name="正方形/長方形 483">
          <a:extLst>
            <a:ext uri="{FF2B5EF4-FFF2-40B4-BE49-F238E27FC236}">
              <a16:creationId xmlns:a16="http://schemas.microsoft.com/office/drawing/2014/main" id="{344ACE75-7134-47AF-AC88-0982216CF1C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5" name="正方形/長方形 484">
          <a:extLst>
            <a:ext uri="{FF2B5EF4-FFF2-40B4-BE49-F238E27FC236}">
              <a16:creationId xmlns:a16="http://schemas.microsoft.com/office/drawing/2014/main" id="{5A281779-37D0-4926-9AC3-3C2CEDD7824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6" name="正方形/長方形 485">
          <a:extLst>
            <a:ext uri="{FF2B5EF4-FFF2-40B4-BE49-F238E27FC236}">
              <a16:creationId xmlns:a16="http://schemas.microsoft.com/office/drawing/2014/main" id="{8821CB11-98A9-4DC4-B00E-E5BDEEDA333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7" name="正方形/長方形 486">
          <a:extLst>
            <a:ext uri="{FF2B5EF4-FFF2-40B4-BE49-F238E27FC236}">
              <a16:creationId xmlns:a16="http://schemas.microsoft.com/office/drawing/2014/main" id="{13DF0912-03C2-48C1-80C7-277D6DE81F5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8" name="正方形/長方形 487">
          <a:extLst>
            <a:ext uri="{FF2B5EF4-FFF2-40B4-BE49-F238E27FC236}">
              <a16:creationId xmlns:a16="http://schemas.microsoft.com/office/drawing/2014/main" id="{677F79C5-E1C2-4B0E-9F53-4210AB996D7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9" name="正方形/長方形 488">
          <a:extLst>
            <a:ext uri="{FF2B5EF4-FFF2-40B4-BE49-F238E27FC236}">
              <a16:creationId xmlns:a16="http://schemas.microsoft.com/office/drawing/2014/main" id="{7EE6F3DC-CA15-411C-B498-5D4D31C8ED9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0" name="正方形/長方形 489">
          <a:extLst>
            <a:ext uri="{FF2B5EF4-FFF2-40B4-BE49-F238E27FC236}">
              <a16:creationId xmlns:a16="http://schemas.microsoft.com/office/drawing/2014/main" id="{55861F37-B233-45D7-854C-3C18B74243C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1" name="テキスト ボックス 490">
          <a:extLst>
            <a:ext uri="{FF2B5EF4-FFF2-40B4-BE49-F238E27FC236}">
              <a16:creationId xmlns:a16="http://schemas.microsoft.com/office/drawing/2014/main" id="{77CD2666-AB9E-4A9A-8D2B-F641F6B8050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2" name="直線コネクタ 491">
          <a:extLst>
            <a:ext uri="{FF2B5EF4-FFF2-40B4-BE49-F238E27FC236}">
              <a16:creationId xmlns:a16="http://schemas.microsoft.com/office/drawing/2014/main" id="{6D236382-5793-417B-BAF1-46F9F1DBB27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3" name="直線コネクタ 492">
          <a:extLst>
            <a:ext uri="{FF2B5EF4-FFF2-40B4-BE49-F238E27FC236}">
              <a16:creationId xmlns:a16="http://schemas.microsoft.com/office/drawing/2014/main" id="{6B84BBF9-D25F-4ADF-9E5A-16BC68176E7E}"/>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4" name="テキスト ボックス 493">
          <a:extLst>
            <a:ext uri="{FF2B5EF4-FFF2-40B4-BE49-F238E27FC236}">
              <a16:creationId xmlns:a16="http://schemas.microsoft.com/office/drawing/2014/main" id="{75E4B211-692E-45BF-B73D-CEF483D5C9DF}"/>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5" name="直線コネクタ 494">
          <a:extLst>
            <a:ext uri="{FF2B5EF4-FFF2-40B4-BE49-F238E27FC236}">
              <a16:creationId xmlns:a16="http://schemas.microsoft.com/office/drawing/2014/main" id="{DD229C3A-A005-4D0F-AEFF-F03F3A378602}"/>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6" name="テキスト ボックス 495">
          <a:extLst>
            <a:ext uri="{FF2B5EF4-FFF2-40B4-BE49-F238E27FC236}">
              <a16:creationId xmlns:a16="http://schemas.microsoft.com/office/drawing/2014/main" id="{09E7EC36-7662-4DA0-85A1-786A6BFCDFAC}"/>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7" name="直線コネクタ 496">
          <a:extLst>
            <a:ext uri="{FF2B5EF4-FFF2-40B4-BE49-F238E27FC236}">
              <a16:creationId xmlns:a16="http://schemas.microsoft.com/office/drawing/2014/main" id="{3702E84B-4A4C-43C7-B00C-8F61B0405E05}"/>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8" name="テキスト ボックス 497">
          <a:extLst>
            <a:ext uri="{FF2B5EF4-FFF2-40B4-BE49-F238E27FC236}">
              <a16:creationId xmlns:a16="http://schemas.microsoft.com/office/drawing/2014/main" id="{1C9EE1F4-F5CF-4DCD-BCB6-4DA11C59D5FD}"/>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9" name="直線コネクタ 498">
          <a:extLst>
            <a:ext uri="{FF2B5EF4-FFF2-40B4-BE49-F238E27FC236}">
              <a16:creationId xmlns:a16="http://schemas.microsoft.com/office/drawing/2014/main" id="{C43F1FA3-D084-45BD-9840-B28D9A33588F}"/>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0" name="テキスト ボックス 499">
          <a:extLst>
            <a:ext uri="{FF2B5EF4-FFF2-40B4-BE49-F238E27FC236}">
              <a16:creationId xmlns:a16="http://schemas.microsoft.com/office/drawing/2014/main" id="{0FFD1ABE-E927-458F-A8EE-37B45CB1B0CF}"/>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1" name="直線コネクタ 500">
          <a:extLst>
            <a:ext uri="{FF2B5EF4-FFF2-40B4-BE49-F238E27FC236}">
              <a16:creationId xmlns:a16="http://schemas.microsoft.com/office/drawing/2014/main" id="{63B6C94D-F37C-4A9A-807E-070151301CA8}"/>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2" name="テキスト ボックス 501">
          <a:extLst>
            <a:ext uri="{FF2B5EF4-FFF2-40B4-BE49-F238E27FC236}">
              <a16:creationId xmlns:a16="http://schemas.microsoft.com/office/drawing/2014/main" id="{C47D8315-D65E-44DD-876E-FCBF9AF96B35}"/>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3" name="直線コネクタ 502">
          <a:extLst>
            <a:ext uri="{FF2B5EF4-FFF2-40B4-BE49-F238E27FC236}">
              <a16:creationId xmlns:a16="http://schemas.microsoft.com/office/drawing/2014/main" id="{C0ECFA7D-EF4F-4E4B-969B-F48B9336D54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4" name="テキスト ボックス 503">
          <a:extLst>
            <a:ext uri="{FF2B5EF4-FFF2-40B4-BE49-F238E27FC236}">
              <a16:creationId xmlns:a16="http://schemas.microsoft.com/office/drawing/2014/main" id="{45280C60-D744-4196-9509-71E800FE11B9}"/>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5" name="直線コネクタ 504">
          <a:extLst>
            <a:ext uri="{FF2B5EF4-FFF2-40B4-BE49-F238E27FC236}">
              <a16:creationId xmlns:a16="http://schemas.microsoft.com/office/drawing/2014/main" id="{2D15BD90-A948-4DB2-AAE9-97623B8DBD7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6" name="テキスト ボックス 505">
          <a:extLst>
            <a:ext uri="{FF2B5EF4-FFF2-40B4-BE49-F238E27FC236}">
              <a16:creationId xmlns:a16="http://schemas.microsoft.com/office/drawing/2014/main" id="{0D7DF18F-8E5C-49AF-98C9-49BF1FA5982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7" name="【消防施設】&#10;一人当たり面積グラフ枠">
          <a:extLst>
            <a:ext uri="{FF2B5EF4-FFF2-40B4-BE49-F238E27FC236}">
              <a16:creationId xmlns:a16="http://schemas.microsoft.com/office/drawing/2014/main" id="{6580CA40-61EF-44E9-938B-CD26CFBCDEF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508" name="直線コネクタ 507">
          <a:extLst>
            <a:ext uri="{FF2B5EF4-FFF2-40B4-BE49-F238E27FC236}">
              <a16:creationId xmlns:a16="http://schemas.microsoft.com/office/drawing/2014/main" id="{7430A6AE-8E0A-47D0-8C6B-8AB17BDD9F17}"/>
            </a:ext>
          </a:extLst>
        </xdr:cNvPr>
        <xdr:cNvCxnSpPr/>
      </xdr:nvCxnSpPr>
      <xdr:spPr>
        <a:xfrm flipV="1">
          <a:off x="22160864" y="13392694"/>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509" name="【消防施設】&#10;一人当たり面積最小値テキスト">
          <a:extLst>
            <a:ext uri="{FF2B5EF4-FFF2-40B4-BE49-F238E27FC236}">
              <a16:creationId xmlns:a16="http://schemas.microsoft.com/office/drawing/2014/main" id="{E4812FF0-DB95-4E13-B612-E3AA20176498}"/>
            </a:ext>
          </a:extLst>
        </xdr:cNvPr>
        <xdr:cNvSpPr txBox="1"/>
      </xdr:nvSpPr>
      <xdr:spPr>
        <a:xfrm>
          <a:off x="2219960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510" name="直線コネクタ 509">
          <a:extLst>
            <a:ext uri="{FF2B5EF4-FFF2-40B4-BE49-F238E27FC236}">
              <a16:creationId xmlns:a16="http://schemas.microsoft.com/office/drawing/2014/main" id="{0AE5F1F5-9DF5-4D05-9221-5B06F59F658F}"/>
            </a:ext>
          </a:extLst>
        </xdr:cNvPr>
        <xdr:cNvCxnSpPr/>
      </xdr:nvCxnSpPr>
      <xdr:spPr>
        <a:xfrm>
          <a:off x="22072600" y="1489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511" name="【消防施設】&#10;一人当たり面積最大値テキスト">
          <a:extLst>
            <a:ext uri="{FF2B5EF4-FFF2-40B4-BE49-F238E27FC236}">
              <a16:creationId xmlns:a16="http://schemas.microsoft.com/office/drawing/2014/main" id="{2AF346FA-3E21-4D0B-B776-AE73AB35AA5A}"/>
            </a:ext>
          </a:extLst>
        </xdr:cNvPr>
        <xdr:cNvSpPr txBox="1"/>
      </xdr:nvSpPr>
      <xdr:spPr>
        <a:xfrm>
          <a:off x="22199600" y="1316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512" name="直線コネクタ 511">
          <a:extLst>
            <a:ext uri="{FF2B5EF4-FFF2-40B4-BE49-F238E27FC236}">
              <a16:creationId xmlns:a16="http://schemas.microsoft.com/office/drawing/2014/main" id="{CCF14902-C858-46CD-9747-B5C001282A7A}"/>
            </a:ext>
          </a:extLst>
        </xdr:cNvPr>
        <xdr:cNvCxnSpPr/>
      </xdr:nvCxnSpPr>
      <xdr:spPr>
        <a:xfrm>
          <a:off x="22072600" y="13392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162577</xdr:rowOff>
    </xdr:from>
    <xdr:ext cx="469744" cy="259045"/>
    <xdr:sp macro="" textlink="">
      <xdr:nvSpPr>
        <xdr:cNvPr id="513" name="【消防施設】&#10;一人当たり面積平均値テキスト">
          <a:extLst>
            <a:ext uri="{FF2B5EF4-FFF2-40B4-BE49-F238E27FC236}">
              <a16:creationId xmlns:a16="http://schemas.microsoft.com/office/drawing/2014/main" id="{60774044-8650-4858-A09E-D56EB95F110D}"/>
            </a:ext>
          </a:extLst>
        </xdr:cNvPr>
        <xdr:cNvSpPr txBox="1"/>
      </xdr:nvSpPr>
      <xdr:spPr>
        <a:xfrm>
          <a:off x="22199600" y="14392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514" name="フローチャート: 判断 513">
          <a:extLst>
            <a:ext uri="{FF2B5EF4-FFF2-40B4-BE49-F238E27FC236}">
              <a16:creationId xmlns:a16="http://schemas.microsoft.com/office/drawing/2014/main" id="{E29FD2F0-3568-4E83-9273-1305EB5669C9}"/>
            </a:ext>
          </a:extLst>
        </xdr:cNvPr>
        <xdr:cNvSpPr/>
      </xdr:nvSpPr>
      <xdr:spPr>
        <a:xfrm>
          <a:off x="221107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515" name="フローチャート: 判断 514">
          <a:extLst>
            <a:ext uri="{FF2B5EF4-FFF2-40B4-BE49-F238E27FC236}">
              <a16:creationId xmlns:a16="http://schemas.microsoft.com/office/drawing/2014/main" id="{BC594E75-5C98-467A-808E-57023AAAA245}"/>
            </a:ext>
          </a:extLst>
        </xdr:cNvPr>
        <xdr:cNvSpPr/>
      </xdr:nvSpPr>
      <xdr:spPr>
        <a:xfrm>
          <a:off x="21272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516" name="フローチャート: 判断 515">
          <a:extLst>
            <a:ext uri="{FF2B5EF4-FFF2-40B4-BE49-F238E27FC236}">
              <a16:creationId xmlns:a16="http://schemas.microsoft.com/office/drawing/2014/main" id="{890DEC62-2A7A-459A-A878-72D043D82D59}"/>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517" name="フローチャート: 判断 516">
          <a:extLst>
            <a:ext uri="{FF2B5EF4-FFF2-40B4-BE49-F238E27FC236}">
              <a16:creationId xmlns:a16="http://schemas.microsoft.com/office/drawing/2014/main" id="{AE1983F2-5DF0-488C-BD84-CBD77A443609}"/>
            </a:ext>
          </a:extLst>
        </xdr:cNvPr>
        <xdr:cNvSpPr/>
      </xdr:nvSpPr>
      <xdr:spPr>
        <a:xfrm>
          <a:off x="19494500" y="1456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518" name="フローチャート: 判断 517">
          <a:extLst>
            <a:ext uri="{FF2B5EF4-FFF2-40B4-BE49-F238E27FC236}">
              <a16:creationId xmlns:a16="http://schemas.microsoft.com/office/drawing/2014/main" id="{4380BBCD-08BE-4040-A5B9-E9AECBA5DC09}"/>
            </a:ext>
          </a:extLst>
        </xdr:cNvPr>
        <xdr:cNvSpPr/>
      </xdr:nvSpPr>
      <xdr:spPr>
        <a:xfrm>
          <a:off x="18605500" y="1461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BCE479DC-EBC8-41C1-8986-763953001E3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55924ECD-D339-4C61-8D0C-1DB5EB1D583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D13BF282-C499-4A05-A58D-A9517F7D4B4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84F7A526-1813-41AD-916C-518BCB962D4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34321231-4C8A-4562-97D8-2C3AB9A7C21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24312</xdr:rowOff>
    </xdr:from>
    <xdr:to>
      <xdr:col>116</xdr:col>
      <xdr:colOff>114300</xdr:colOff>
      <xdr:row>86</xdr:row>
      <xdr:rowOff>125912</xdr:rowOff>
    </xdr:to>
    <xdr:sp macro="" textlink="">
      <xdr:nvSpPr>
        <xdr:cNvPr id="524" name="楕円 523">
          <a:extLst>
            <a:ext uri="{FF2B5EF4-FFF2-40B4-BE49-F238E27FC236}">
              <a16:creationId xmlns:a16="http://schemas.microsoft.com/office/drawing/2014/main" id="{12B55755-56D5-4E5F-B8EB-75EE3A4DA7ED}"/>
            </a:ext>
          </a:extLst>
        </xdr:cNvPr>
        <xdr:cNvSpPr/>
      </xdr:nvSpPr>
      <xdr:spPr>
        <a:xfrm>
          <a:off x="22110700" y="1476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110689</xdr:rowOff>
    </xdr:from>
    <xdr:ext cx="469744" cy="259045"/>
    <xdr:sp macro="" textlink="">
      <xdr:nvSpPr>
        <xdr:cNvPr id="525" name="【消防施設】&#10;一人当たり面積該当値テキスト">
          <a:extLst>
            <a:ext uri="{FF2B5EF4-FFF2-40B4-BE49-F238E27FC236}">
              <a16:creationId xmlns:a16="http://schemas.microsoft.com/office/drawing/2014/main" id="{B7B02B33-EF06-40FD-B335-58A7810916CC}"/>
            </a:ext>
          </a:extLst>
        </xdr:cNvPr>
        <xdr:cNvSpPr txBox="1"/>
      </xdr:nvSpPr>
      <xdr:spPr>
        <a:xfrm>
          <a:off x="22199600" y="14683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27577</xdr:rowOff>
    </xdr:from>
    <xdr:to>
      <xdr:col>112</xdr:col>
      <xdr:colOff>38100</xdr:colOff>
      <xdr:row>86</xdr:row>
      <xdr:rowOff>129177</xdr:rowOff>
    </xdr:to>
    <xdr:sp macro="" textlink="">
      <xdr:nvSpPr>
        <xdr:cNvPr id="526" name="楕円 525">
          <a:extLst>
            <a:ext uri="{FF2B5EF4-FFF2-40B4-BE49-F238E27FC236}">
              <a16:creationId xmlns:a16="http://schemas.microsoft.com/office/drawing/2014/main" id="{F8384BF4-D519-45AE-A410-01DA8B73BC22}"/>
            </a:ext>
          </a:extLst>
        </xdr:cNvPr>
        <xdr:cNvSpPr/>
      </xdr:nvSpPr>
      <xdr:spPr>
        <a:xfrm>
          <a:off x="21272500" y="1477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75112</xdr:rowOff>
    </xdr:from>
    <xdr:to>
      <xdr:col>116</xdr:col>
      <xdr:colOff>63500</xdr:colOff>
      <xdr:row>86</xdr:row>
      <xdr:rowOff>78377</xdr:rowOff>
    </xdr:to>
    <xdr:cxnSp macro="">
      <xdr:nvCxnSpPr>
        <xdr:cNvPr id="527" name="直線コネクタ 526">
          <a:extLst>
            <a:ext uri="{FF2B5EF4-FFF2-40B4-BE49-F238E27FC236}">
              <a16:creationId xmlns:a16="http://schemas.microsoft.com/office/drawing/2014/main" id="{5FA84067-B8C7-4092-AE9B-340D74343660}"/>
            </a:ext>
          </a:extLst>
        </xdr:cNvPr>
        <xdr:cNvCxnSpPr/>
      </xdr:nvCxnSpPr>
      <xdr:spPr>
        <a:xfrm flipV="1">
          <a:off x="21323300" y="14819812"/>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28666</xdr:rowOff>
    </xdr:from>
    <xdr:to>
      <xdr:col>107</xdr:col>
      <xdr:colOff>101600</xdr:colOff>
      <xdr:row>86</xdr:row>
      <xdr:rowOff>130266</xdr:rowOff>
    </xdr:to>
    <xdr:sp macro="" textlink="">
      <xdr:nvSpPr>
        <xdr:cNvPr id="528" name="楕円 527">
          <a:extLst>
            <a:ext uri="{FF2B5EF4-FFF2-40B4-BE49-F238E27FC236}">
              <a16:creationId xmlns:a16="http://schemas.microsoft.com/office/drawing/2014/main" id="{C31A5A55-3288-44FE-AFC4-2D25194688E6}"/>
            </a:ext>
          </a:extLst>
        </xdr:cNvPr>
        <xdr:cNvSpPr/>
      </xdr:nvSpPr>
      <xdr:spPr>
        <a:xfrm>
          <a:off x="20383500" y="1477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78377</xdr:rowOff>
    </xdr:from>
    <xdr:to>
      <xdr:col>111</xdr:col>
      <xdr:colOff>177800</xdr:colOff>
      <xdr:row>86</xdr:row>
      <xdr:rowOff>79466</xdr:rowOff>
    </xdr:to>
    <xdr:cxnSp macro="">
      <xdr:nvCxnSpPr>
        <xdr:cNvPr id="529" name="直線コネクタ 528">
          <a:extLst>
            <a:ext uri="{FF2B5EF4-FFF2-40B4-BE49-F238E27FC236}">
              <a16:creationId xmlns:a16="http://schemas.microsoft.com/office/drawing/2014/main" id="{2893067F-4AF5-47C8-A759-63E76C304FA0}"/>
            </a:ext>
          </a:extLst>
        </xdr:cNvPr>
        <xdr:cNvCxnSpPr/>
      </xdr:nvCxnSpPr>
      <xdr:spPr>
        <a:xfrm flipV="1">
          <a:off x="20434300" y="14823077"/>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28666</xdr:rowOff>
    </xdr:from>
    <xdr:to>
      <xdr:col>102</xdr:col>
      <xdr:colOff>165100</xdr:colOff>
      <xdr:row>86</xdr:row>
      <xdr:rowOff>130266</xdr:rowOff>
    </xdr:to>
    <xdr:sp macro="" textlink="">
      <xdr:nvSpPr>
        <xdr:cNvPr id="530" name="楕円 529">
          <a:extLst>
            <a:ext uri="{FF2B5EF4-FFF2-40B4-BE49-F238E27FC236}">
              <a16:creationId xmlns:a16="http://schemas.microsoft.com/office/drawing/2014/main" id="{0345B4CF-09D6-41E0-BFDE-EC93F29DBAB7}"/>
            </a:ext>
          </a:extLst>
        </xdr:cNvPr>
        <xdr:cNvSpPr/>
      </xdr:nvSpPr>
      <xdr:spPr>
        <a:xfrm>
          <a:off x="19494500" y="1477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79466</xdr:rowOff>
    </xdr:from>
    <xdr:to>
      <xdr:col>107</xdr:col>
      <xdr:colOff>50800</xdr:colOff>
      <xdr:row>86</xdr:row>
      <xdr:rowOff>79466</xdr:rowOff>
    </xdr:to>
    <xdr:cxnSp macro="">
      <xdr:nvCxnSpPr>
        <xdr:cNvPr id="531" name="直線コネクタ 530">
          <a:extLst>
            <a:ext uri="{FF2B5EF4-FFF2-40B4-BE49-F238E27FC236}">
              <a16:creationId xmlns:a16="http://schemas.microsoft.com/office/drawing/2014/main" id="{2817637E-445E-4BF3-AA26-D12781CDA6FB}"/>
            </a:ext>
          </a:extLst>
        </xdr:cNvPr>
        <xdr:cNvCxnSpPr/>
      </xdr:nvCxnSpPr>
      <xdr:spPr>
        <a:xfrm>
          <a:off x="19545300" y="148241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48261</xdr:rowOff>
    </xdr:from>
    <xdr:to>
      <xdr:col>98</xdr:col>
      <xdr:colOff>38100</xdr:colOff>
      <xdr:row>86</xdr:row>
      <xdr:rowOff>149861</xdr:rowOff>
    </xdr:to>
    <xdr:sp macro="" textlink="">
      <xdr:nvSpPr>
        <xdr:cNvPr id="532" name="楕円 531">
          <a:extLst>
            <a:ext uri="{FF2B5EF4-FFF2-40B4-BE49-F238E27FC236}">
              <a16:creationId xmlns:a16="http://schemas.microsoft.com/office/drawing/2014/main" id="{00F2CF38-6724-4F99-97D7-D2202F4DBAA5}"/>
            </a:ext>
          </a:extLst>
        </xdr:cNvPr>
        <xdr:cNvSpPr/>
      </xdr:nvSpPr>
      <xdr:spPr>
        <a:xfrm>
          <a:off x="18605500" y="1479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79466</xdr:rowOff>
    </xdr:from>
    <xdr:to>
      <xdr:col>102</xdr:col>
      <xdr:colOff>114300</xdr:colOff>
      <xdr:row>86</xdr:row>
      <xdr:rowOff>99061</xdr:rowOff>
    </xdr:to>
    <xdr:cxnSp macro="">
      <xdr:nvCxnSpPr>
        <xdr:cNvPr id="533" name="直線コネクタ 532">
          <a:extLst>
            <a:ext uri="{FF2B5EF4-FFF2-40B4-BE49-F238E27FC236}">
              <a16:creationId xmlns:a16="http://schemas.microsoft.com/office/drawing/2014/main" id="{52C6E385-17E1-4CCD-834C-9F6A023EFB96}"/>
            </a:ext>
          </a:extLst>
        </xdr:cNvPr>
        <xdr:cNvCxnSpPr/>
      </xdr:nvCxnSpPr>
      <xdr:spPr>
        <a:xfrm flipV="1">
          <a:off x="18656300" y="14824166"/>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103795</xdr:rowOff>
    </xdr:from>
    <xdr:ext cx="469744" cy="259045"/>
    <xdr:sp macro="" textlink="">
      <xdr:nvSpPr>
        <xdr:cNvPr id="534" name="n_1aveValue【消防施設】&#10;一人当たり面積">
          <a:extLst>
            <a:ext uri="{FF2B5EF4-FFF2-40B4-BE49-F238E27FC236}">
              <a16:creationId xmlns:a16="http://schemas.microsoft.com/office/drawing/2014/main" id="{5317B468-E8A2-4711-B261-F889D8285991}"/>
            </a:ext>
          </a:extLst>
        </xdr:cNvPr>
        <xdr:cNvSpPr txBox="1"/>
      </xdr:nvSpPr>
      <xdr:spPr>
        <a:xfrm>
          <a:off x="210757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535" name="n_2aveValue【消防施設】&#10;一人当たり面積">
          <a:extLst>
            <a:ext uri="{FF2B5EF4-FFF2-40B4-BE49-F238E27FC236}">
              <a16:creationId xmlns:a16="http://schemas.microsoft.com/office/drawing/2014/main" id="{A5CEF424-5BA8-47A8-9A8C-43CE6F745325}"/>
            </a:ext>
          </a:extLst>
        </xdr:cNvPr>
        <xdr:cNvSpPr txBox="1"/>
      </xdr:nvSpPr>
      <xdr:spPr>
        <a:xfrm>
          <a:off x="20199427" y="1432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110326</xdr:rowOff>
    </xdr:from>
    <xdr:ext cx="469744" cy="259045"/>
    <xdr:sp macro="" textlink="">
      <xdr:nvSpPr>
        <xdr:cNvPr id="536" name="n_3aveValue【消防施設】&#10;一人当たり面積">
          <a:extLst>
            <a:ext uri="{FF2B5EF4-FFF2-40B4-BE49-F238E27FC236}">
              <a16:creationId xmlns:a16="http://schemas.microsoft.com/office/drawing/2014/main" id="{779E3A68-8B1E-491B-BC5E-C95D88C8D0E0}"/>
            </a:ext>
          </a:extLst>
        </xdr:cNvPr>
        <xdr:cNvSpPr txBox="1"/>
      </xdr:nvSpPr>
      <xdr:spPr>
        <a:xfrm>
          <a:off x="19310427" y="1434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163665</xdr:rowOff>
    </xdr:from>
    <xdr:ext cx="469744" cy="259045"/>
    <xdr:sp macro="" textlink="">
      <xdr:nvSpPr>
        <xdr:cNvPr id="537" name="n_4aveValue【消防施設】&#10;一人当たり面積">
          <a:extLst>
            <a:ext uri="{FF2B5EF4-FFF2-40B4-BE49-F238E27FC236}">
              <a16:creationId xmlns:a16="http://schemas.microsoft.com/office/drawing/2014/main" id="{0F341916-6961-46E4-9609-B40015B9ECB5}"/>
            </a:ext>
          </a:extLst>
        </xdr:cNvPr>
        <xdr:cNvSpPr txBox="1"/>
      </xdr:nvSpPr>
      <xdr:spPr>
        <a:xfrm>
          <a:off x="18421427" y="1439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120304</xdr:rowOff>
    </xdr:from>
    <xdr:ext cx="469744" cy="259045"/>
    <xdr:sp macro="" textlink="">
      <xdr:nvSpPr>
        <xdr:cNvPr id="538" name="n_1mainValue【消防施設】&#10;一人当たり面積">
          <a:extLst>
            <a:ext uri="{FF2B5EF4-FFF2-40B4-BE49-F238E27FC236}">
              <a16:creationId xmlns:a16="http://schemas.microsoft.com/office/drawing/2014/main" id="{02E3C373-DF0A-44A6-A34A-4E19B7FCA9BF}"/>
            </a:ext>
          </a:extLst>
        </xdr:cNvPr>
        <xdr:cNvSpPr txBox="1"/>
      </xdr:nvSpPr>
      <xdr:spPr>
        <a:xfrm>
          <a:off x="21075727" y="14865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121393</xdr:rowOff>
    </xdr:from>
    <xdr:ext cx="469744" cy="259045"/>
    <xdr:sp macro="" textlink="">
      <xdr:nvSpPr>
        <xdr:cNvPr id="539" name="n_2mainValue【消防施設】&#10;一人当たり面積">
          <a:extLst>
            <a:ext uri="{FF2B5EF4-FFF2-40B4-BE49-F238E27FC236}">
              <a16:creationId xmlns:a16="http://schemas.microsoft.com/office/drawing/2014/main" id="{4C872F39-44C8-43D9-A643-46FDC005D054}"/>
            </a:ext>
          </a:extLst>
        </xdr:cNvPr>
        <xdr:cNvSpPr txBox="1"/>
      </xdr:nvSpPr>
      <xdr:spPr>
        <a:xfrm>
          <a:off x="20199427" y="14866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121393</xdr:rowOff>
    </xdr:from>
    <xdr:ext cx="469744" cy="259045"/>
    <xdr:sp macro="" textlink="">
      <xdr:nvSpPr>
        <xdr:cNvPr id="540" name="n_3mainValue【消防施設】&#10;一人当たり面積">
          <a:extLst>
            <a:ext uri="{FF2B5EF4-FFF2-40B4-BE49-F238E27FC236}">
              <a16:creationId xmlns:a16="http://schemas.microsoft.com/office/drawing/2014/main" id="{94557F72-21FC-4A45-A405-9294ED218A3B}"/>
            </a:ext>
          </a:extLst>
        </xdr:cNvPr>
        <xdr:cNvSpPr txBox="1"/>
      </xdr:nvSpPr>
      <xdr:spPr>
        <a:xfrm>
          <a:off x="19310427" y="14866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140988</xdr:rowOff>
    </xdr:from>
    <xdr:ext cx="469744" cy="259045"/>
    <xdr:sp macro="" textlink="">
      <xdr:nvSpPr>
        <xdr:cNvPr id="541" name="n_4mainValue【消防施設】&#10;一人当たり面積">
          <a:extLst>
            <a:ext uri="{FF2B5EF4-FFF2-40B4-BE49-F238E27FC236}">
              <a16:creationId xmlns:a16="http://schemas.microsoft.com/office/drawing/2014/main" id="{439236A5-120E-4994-8AAF-FED6AC743129}"/>
            </a:ext>
          </a:extLst>
        </xdr:cNvPr>
        <xdr:cNvSpPr txBox="1"/>
      </xdr:nvSpPr>
      <xdr:spPr>
        <a:xfrm>
          <a:off x="18421427" y="14885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2" name="正方形/長方形 541">
          <a:extLst>
            <a:ext uri="{FF2B5EF4-FFF2-40B4-BE49-F238E27FC236}">
              <a16:creationId xmlns:a16="http://schemas.microsoft.com/office/drawing/2014/main" id="{299F3026-CB88-4603-9A3A-4F1687876EA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3" name="正方形/長方形 542">
          <a:extLst>
            <a:ext uri="{FF2B5EF4-FFF2-40B4-BE49-F238E27FC236}">
              <a16:creationId xmlns:a16="http://schemas.microsoft.com/office/drawing/2014/main" id="{DE0F7ADA-EBBC-47D6-A3B5-06E0680B7B2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4" name="正方形/長方形 543">
          <a:extLst>
            <a:ext uri="{FF2B5EF4-FFF2-40B4-BE49-F238E27FC236}">
              <a16:creationId xmlns:a16="http://schemas.microsoft.com/office/drawing/2014/main" id="{F9213AA9-9381-4272-8599-A5DE2FF2ADE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5" name="正方形/長方形 544">
          <a:extLst>
            <a:ext uri="{FF2B5EF4-FFF2-40B4-BE49-F238E27FC236}">
              <a16:creationId xmlns:a16="http://schemas.microsoft.com/office/drawing/2014/main" id="{E964820F-1E7B-416B-935A-142F1D09A0E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6" name="正方形/長方形 545">
          <a:extLst>
            <a:ext uri="{FF2B5EF4-FFF2-40B4-BE49-F238E27FC236}">
              <a16:creationId xmlns:a16="http://schemas.microsoft.com/office/drawing/2014/main" id="{56E9D3F1-3BBE-4014-8245-EA7D85A36F5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7" name="正方形/長方形 546">
          <a:extLst>
            <a:ext uri="{FF2B5EF4-FFF2-40B4-BE49-F238E27FC236}">
              <a16:creationId xmlns:a16="http://schemas.microsoft.com/office/drawing/2014/main" id="{3E9F99EA-73C7-4D42-9987-94A89CE7234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8" name="正方形/長方形 547">
          <a:extLst>
            <a:ext uri="{FF2B5EF4-FFF2-40B4-BE49-F238E27FC236}">
              <a16:creationId xmlns:a16="http://schemas.microsoft.com/office/drawing/2014/main" id="{92AC24BD-3082-4BA8-8368-93C0360A912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9" name="正方形/長方形 548">
          <a:extLst>
            <a:ext uri="{FF2B5EF4-FFF2-40B4-BE49-F238E27FC236}">
              <a16:creationId xmlns:a16="http://schemas.microsoft.com/office/drawing/2014/main" id="{703A643F-B445-4757-8ABF-B3C3BC722C1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0" name="テキスト ボックス 549">
          <a:extLst>
            <a:ext uri="{FF2B5EF4-FFF2-40B4-BE49-F238E27FC236}">
              <a16:creationId xmlns:a16="http://schemas.microsoft.com/office/drawing/2014/main" id="{3C8EE817-3369-4073-9664-87D4B77D692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1" name="直線コネクタ 550">
          <a:extLst>
            <a:ext uri="{FF2B5EF4-FFF2-40B4-BE49-F238E27FC236}">
              <a16:creationId xmlns:a16="http://schemas.microsoft.com/office/drawing/2014/main" id="{6A6422F6-8291-49D0-8782-712306BCC30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2" name="テキスト ボックス 551">
          <a:extLst>
            <a:ext uri="{FF2B5EF4-FFF2-40B4-BE49-F238E27FC236}">
              <a16:creationId xmlns:a16="http://schemas.microsoft.com/office/drawing/2014/main" id="{01276A6A-D259-4A6E-BF60-43DF360D98D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3" name="直線コネクタ 552">
          <a:extLst>
            <a:ext uri="{FF2B5EF4-FFF2-40B4-BE49-F238E27FC236}">
              <a16:creationId xmlns:a16="http://schemas.microsoft.com/office/drawing/2014/main" id="{87C69568-64EB-412B-AD41-795D145C8684}"/>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4" name="テキスト ボックス 553">
          <a:extLst>
            <a:ext uri="{FF2B5EF4-FFF2-40B4-BE49-F238E27FC236}">
              <a16:creationId xmlns:a16="http://schemas.microsoft.com/office/drawing/2014/main" id="{1A3132A4-8568-48B2-8FC8-C86289F4DC75}"/>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5" name="直線コネクタ 554">
          <a:extLst>
            <a:ext uri="{FF2B5EF4-FFF2-40B4-BE49-F238E27FC236}">
              <a16:creationId xmlns:a16="http://schemas.microsoft.com/office/drawing/2014/main" id="{E7ED9CF8-A9E0-46B8-9F80-C85A327F6DCF}"/>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6" name="テキスト ボックス 555">
          <a:extLst>
            <a:ext uri="{FF2B5EF4-FFF2-40B4-BE49-F238E27FC236}">
              <a16:creationId xmlns:a16="http://schemas.microsoft.com/office/drawing/2014/main" id="{4D93F3EE-B3B6-4F26-B327-306FF806CEB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7" name="直線コネクタ 556">
          <a:extLst>
            <a:ext uri="{FF2B5EF4-FFF2-40B4-BE49-F238E27FC236}">
              <a16:creationId xmlns:a16="http://schemas.microsoft.com/office/drawing/2014/main" id="{2060DBB5-1FB7-43CD-AAC0-9B23C2A0E08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8" name="テキスト ボックス 557">
          <a:extLst>
            <a:ext uri="{FF2B5EF4-FFF2-40B4-BE49-F238E27FC236}">
              <a16:creationId xmlns:a16="http://schemas.microsoft.com/office/drawing/2014/main" id="{6A067961-2433-4C43-A33F-89FAC93ED2D3}"/>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9" name="直線コネクタ 558">
          <a:extLst>
            <a:ext uri="{FF2B5EF4-FFF2-40B4-BE49-F238E27FC236}">
              <a16:creationId xmlns:a16="http://schemas.microsoft.com/office/drawing/2014/main" id="{608880A4-93E0-408E-92B2-D5D9DC3D47CD}"/>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60" name="テキスト ボックス 559">
          <a:extLst>
            <a:ext uri="{FF2B5EF4-FFF2-40B4-BE49-F238E27FC236}">
              <a16:creationId xmlns:a16="http://schemas.microsoft.com/office/drawing/2014/main" id="{02D732C7-D7B7-4858-954D-36BCD65C8339}"/>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1" name="直線コネクタ 560">
          <a:extLst>
            <a:ext uri="{FF2B5EF4-FFF2-40B4-BE49-F238E27FC236}">
              <a16:creationId xmlns:a16="http://schemas.microsoft.com/office/drawing/2014/main" id="{887872A6-0468-47F3-923C-F3BA5D0BD09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562" name="テキスト ボックス 561">
          <a:extLst>
            <a:ext uri="{FF2B5EF4-FFF2-40B4-BE49-F238E27FC236}">
              <a16:creationId xmlns:a16="http://schemas.microsoft.com/office/drawing/2014/main" id="{7EFCDB9C-7C0D-4370-9F7F-28B71BB18128}"/>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3" name="直線コネクタ 562">
          <a:extLst>
            <a:ext uri="{FF2B5EF4-FFF2-40B4-BE49-F238E27FC236}">
              <a16:creationId xmlns:a16="http://schemas.microsoft.com/office/drawing/2014/main" id="{2F753CDC-FBE0-4232-BAB8-B0D734E9E8E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4" name="【庁舎】&#10;有形固定資産減価償却率グラフ枠">
          <a:extLst>
            <a:ext uri="{FF2B5EF4-FFF2-40B4-BE49-F238E27FC236}">
              <a16:creationId xmlns:a16="http://schemas.microsoft.com/office/drawing/2014/main" id="{2F9AF5E8-E884-4D24-A672-F0518171DD1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565" name="直線コネクタ 564">
          <a:extLst>
            <a:ext uri="{FF2B5EF4-FFF2-40B4-BE49-F238E27FC236}">
              <a16:creationId xmlns:a16="http://schemas.microsoft.com/office/drawing/2014/main" id="{FE569CDE-5082-4D56-94E3-091AD49ED711}"/>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566" name="【庁舎】&#10;有形固定資産減価償却率最小値テキスト">
          <a:extLst>
            <a:ext uri="{FF2B5EF4-FFF2-40B4-BE49-F238E27FC236}">
              <a16:creationId xmlns:a16="http://schemas.microsoft.com/office/drawing/2014/main" id="{48C9B944-496E-412D-B11F-C3559476D11C}"/>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567" name="直線コネクタ 566">
          <a:extLst>
            <a:ext uri="{FF2B5EF4-FFF2-40B4-BE49-F238E27FC236}">
              <a16:creationId xmlns:a16="http://schemas.microsoft.com/office/drawing/2014/main" id="{0D24F25F-705E-469B-B9FD-91F2A38CE490}"/>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568" name="【庁舎】&#10;有形固定資産減価償却率最大値テキスト">
          <a:extLst>
            <a:ext uri="{FF2B5EF4-FFF2-40B4-BE49-F238E27FC236}">
              <a16:creationId xmlns:a16="http://schemas.microsoft.com/office/drawing/2014/main" id="{361E42F3-C328-4EC2-8F34-B1B2801262F0}"/>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569" name="直線コネクタ 568">
          <a:extLst>
            <a:ext uri="{FF2B5EF4-FFF2-40B4-BE49-F238E27FC236}">
              <a16:creationId xmlns:a16="http://schemas.microsoft.com/office/drawing/2014/main" id="{22E71987-1C03-4713-99A3-F818F11F4F14}"/>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76216</xdr:rowOff>
    </xdr:from>
    <xdr:ext cx="405111" cy="259045"/>
    <xdr:sp macro="" textlink="">
      <xdr:nvSpPr>
        <xdr:cNvPr id="570" name="【庁舎】&#10;有形固定資産減価償却率平均値テキスト">
          <a:extLst>
            <a:ext uri="{FF2B5EF4-FFF2-40B4-BE49-F238E27FC236}">
              <a16:creationId xmlns:a16="http://schemas.microsoft.com/office/drawing/2014/main" id="{3C761204-4B04-47B9-AA40-AB7C466157AC}"/>
            </a:ext>
          </a:extLst>
        </xdr:cNvPr>
        <xdr:cNvSpPr txBox="1"/>
      </xdr:nvSpPr>
      <xdr:spPr>
        <a:xfrm>
          <a:off x="16357600" y="17564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571" name="フローチャート: 判断 570">
          <a:extLst>
            <a:ext uri="{FF2B5EF4-FFF2-40B4-BE49-F238E27FC236}">
              <a16:creationId xmlns:a16="http://schemas.microsoft.com/office/drawing/2014/main" id="{73D60426-6C90-4408-9FE3-8E6F102E60C1}"/>
            </a:ext>
          </a:extLst>
        </xdr:cNvPr>
        <xdr:cNvSpPr/>
      </xdr:nvSpPr>
      <xdr:spPr>
        <a:xfrm>
          <a:off x="162687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572" name="フローチャート: 判断 571">
          <a:extLst>
            <a:ext uri="{FF2B5EF4-FFF2-40B4-BE49-F238E27FC236}">
              <a16:creationId xmlns:a16="http://schemas.microsoft.com/office/drawing/2014/main" id="{0CDFD307-6D0D-4D74-9158-1B1461AFB978}"/>
            </a:ext>
          </a:extLst>
        </xdr:cNvPr>
        <xdr:cNvSpPr/>
      </xdr:nvSpPr>
      <xdr:spPr>
        <a:xfrm>
          <a:off x="154305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573" name="フローチャート: 判断 572">
          <a:extLst>
            <a:ext uri="{FF2B5EF4-FFF2-40B4-BE49-F238E27FC236}">
              <a16:creationId xmlns:a16="http://schemas.microsoft.com/office/drawing/2014/main" id="{141557A2-8C7D-4FC7-9872-01D419F654DE}"/>
            </a:ext>
          </a:extLst>
        </xdr:cNvPr>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574" name="フローチャート: 判断 573">
          <a:extLst>
            <a:ext uri="{FF2B5EF4-FFF2-40B4-BE49-F238E27FC236}">
              <a16:creationId xmlns:a16="http://schemas.microsoft.com/office/drawing/2014/main" id="{7EE4AFBA-B30C-404E-9335-A83858D92C5C}"/>
            </a:ext>
          </a:extLst>
        </xdr:cNvPr>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575" name="フローチャート: 判断 574">
          <a:extLst>
            <a:ext uri="{FF2B5EF4-FFF2-40B4-BE49-F238E27FC236}">
              <a16:creationId xmlns:a16="http://schemas.microsoft.com/office/drawing/2014/main" id="{4ABC82B3-4966-48B7-820C-4AFF2B2413C1}"/>
            </a:ext>
          </a:extLst>
        </xdr:cNvPr>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49E334B0-13BA-40BE-BE17-91244CFA4D7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5180EEDC-67CA-488F-B66D-AE3C46FE797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DCF52A71-85F7-44A8-A192-42A1653D195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6F6F8ACD-2E5B-4855-9659-660D81A5314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4685822B-90EB-4B2E-8791-072B1835BE4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46989</xdr:rowOff>
    </xdr:from>
    <xdr:to>
      <xdr:col>85</xdr:col>
      <xdr:colOff>177800</xdr:colOff>
      <xdr:row>105</xdr:row>
      <xdr:rowOff>148589</xdr:rowOff>
    </xdr:to>
    <xdr:sp macro="" textlink="">
      <xdr:nvSpPr>
        <xdr:cNvPr id="581" name="楕円 580">
          <a:extLst>
            <a:ext uri="{FF2B5EF4-FFF2-40B4-BE49-F238E27FC236}">
              <a16:creationId xmlns:a16="http://schemas.microsoft.com/office/drawing/2014/main" id="{E22661B5-19CE-4C6C-BAF5-5C1CC311DB30}"/>
            </a:ext>
          </a:extLst>
        </xdr:cNvPr>
        <xdr:cNvSpPr/>
      </xdr:nvSpPr>
      <xdr:spPr>
        <a:xfrm>
          <a:off x="16268700" y="18049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25416</xdr:rowOff>
    </xdr:from>
    <xdr:ext cx="405111" cy="259045"/>
    <xdr:sp macro="" textlink="">
      <xdr:nvSpPr>
        <xdr:cNvPr id="582" name="【庁舎】&#10;有形固定資産減価償却率該当値テキスト">
          <a:extLst>
            <a:ext uri="{FF2B5EF4-FFF2-40B4-BE49-F238E27FC236}">
              <a16:creationId xmlns:a16="http://schemas.microsoft.com/office/drawing/2014/main" id="{134609BD-CFA1-4534-8BBA-DD7AAD32369E}"/>
            </a:ext>
          </a:extLst>
        </xdr:cNvPr>
        <xdr:cNvSpPr txBox="1"/>
      </xdr:nvSpPr>
      <xdr:spPr>
        <a:xfrm>
          <a:off x="16357600" y="18027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17780</xdr:rowOff>
    </xdr:from>
    <xdr:to>
      <xdr:col>81</xdr:col>
      <xdr:colOff>101600</xdr:colOff>
      <xdr:row>105</xdr:row>
      <xdr:rowOff>119380</xdr:rowOff>
    </xdr:to>
    <xdr:sp macro="" textlink="">
      <xdr:nvSpPr>
        <xdr:cNvPr id="583" name="楕円 582">
          <a:extLst>
            <a:ext uri="{FF2B5EF4-FFF2-40B4-BE49-F238E27FC236}">
              <a16:creationId xmlns:a16="http://schemas.microsoft.com/office/drawing/2014/main" id="{B164A821-3EE8-4BBD-B27E-68798061BC50}"/>
            </a:ext>
          </a:extLst>
        </xdr:cNvPr>
        <xdr:cNvSpPr/>
      </xdr:nvSpPr>
      <xdr:spPr>
        <a:xfrm>
          <a:off x="15430500" y="1802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68580</xdr:rowOff>
    </xdr:from>
    <xdr:to>
      <xdr:col>85</xdr:col>
      <xdr:colOff>127000</xdr:colOff>
      <xdr:row>105</xdr:row>
      <xdr:rowOff>97789</xdr:rowOff>
    </xdr:to>
    <xdr:cxnSp macro="">
      <xdr:nvCxnSpPr>
        <xdr:cNvPr id="584" name="直線コネクタ 583">
          <a:extLst>
            <a:ext uri="{FF2B5EF4-FFF2-40B4-BE49-F238E27FC236}">
              <a16:creationId xmlns:a16="http://schemas.microsoft.com/office/drawing/2014/main" id="{65E4E933-E098-47D2-8E74-94D290EDD86E}"/>
            </a:ext>
          </a:extLst>
        </xdr:cNvPr>
        <xdr:cNvCxnSpPr/>
      </xdr:nvCxnSpPr>
      <xdr:spPr>
        <a:xfrm>
          <a:off x="15481300" y="18070830"/>
          <a:ext cx="838200" cy="2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152400</xdr:rowOff>
    </xdr:from>
    <xdr:to>
      <xdr:col>76</xdr:col>
      <xdr:colOff>165100</xdr:colOff>
      <xdr:row>105</xdr:row>
      <xdr:rowOff>82550</xdr:rowOff>
    </xdr:to>
    <xdr:sp macro="" textlink="">
      <xdr:nvSpPr>
        <xdr:cNvPr id="585" name="楕円 584">
          <a:extLst>
            <a:ext uri="{FF2B5EF4-FFF2-40B4-BE49-F238E27FC236}">
              <a16:creationId xmlns:a16="http://schemas.microsoft.com/office/drawing/2014/main" id="{785E45FB-D840-4806-A1BC-680AFB7C2105}"/>
            </a:ext>
          </a:extLst>
        </xdr:cNvPr>
        <xdr:cNvSpPr/>
      </xdr:nvSpPr>
      <xdr:spPr>
        <a:xfrm>
          <a:off x="14541500" y="1798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31750</xdr:rowOff>
    </xdr:from>
    <xdr:to>
      <xdr:col>81</xdr:col>
      <xdr:colOff>50800</xdr:colOff>
      <xdr:row>105</xdr:row>
      <xdr:rowOff>68580</xdr:rowOff>
    </xdr:to>
    <xdr:cxnSp macro="">
      <xdr:nvCxnSpPr>
        <xdr:cNvPr id="586" name="直線コネクタ 585">
          <a:extLst>
            <a:ext uri="{FF2B5EF4-FFF2-40B4-BE49-F238E27FC236}">
              <a16:creationId xmlns:a16="http://schemas.microsoft.com/office/drawing/2014/main" id="{3F08731B-3C73-4646-8DF2-CA7EA8FA3590}"/>
            </a:ext>
          </a:extLst>
        </xdr:cNvPr>
        <xdr:cNvCxnSpPr/>
      </xdr:nvCxnSpPr>
      <xdr:spPr>
        <a:xfrm>
          <a:off x="14592300" y="18034000"/>
          <a:ext cx="8890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121920</xdr:rowOff>
    </xdr:from>
    <xdr:to>
      <xdr:col>72</xdr:col>
      <xdr:colOff>38100</xdr:colOff>
      <xdr:row>105</xdr:row>
      <xdr:rowOff>52070</xdr:rowOff>
    </xdr:to>
    <xdr:sp macro="" textlink="">
      <xdr:nvSpPr>
        <xdr:cNvPr id="587" name="楕円 586">
          <a:extLst>
            <a:ext uri="{FF2B5EF4-FFF2-40B4-BE49-F238E27FC236}">
              <a16:creationId xmlns:a16="http://schemas.microsoft.com/office/drawing/2014/main" id="{C70105E6-B05F-4EB4-B143-6EF3C07C354E}"/>
            </a:ext>
          </a:extLst>
        </xdr:cNvPr>
        <xdr:cNvSpPr/>
      </xdr:nvSpPr>
      <xdr:spPr>
        <a:xfrm>
          <a:off x="13652500" y="1795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1270</xdr:rowOff>
    </xdr:from>
    <xdr:to>
      <xdr:col>76</xdr:col>
      <xdr:colOff>114300</xdr:colOff>
      <xdr:row>105</xdr:row>
      <xdr:rowOff>31750</xdr:rowOff>
    </xdr:to>
    <xdr:cxnSp macro="">
      <xdr:nvCxnSpPr>
        <xdr:cNvPr id="588" name="直線コネクタ 587">
          <a:extLst>
            <a:ext uri="{FF2B5EF4-FFF2-40B4-BE49-F238E27FC236}">
              <a16:creationId xmlns:a16="http://schemas.microsoft.com/office/drawing/2014/main" id="{C36DCAD2-E465-4F07-BFD3-FF985C969792}"/>
            </a:ext>
          </a:extLst>
        </xdr:cNvPr>
        <xdr:cNvCxnSpPr/>
      </xdr:nvCxnSpPr>
      <xdr:spPr>
        <a:xfrm>
          <a:off x="13703300" y="180035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91439</xdr:rowOff>
    </xdr:from>
    <xdr:to>
      <xdr:col>67</xdr:col>
      <xdr:colOff>101600</xdr:colOff>
      <xdr:row>105</xdr:row>
      <xdr:rowOff>21589</xdr:rowOff>
    </xdr:to>
    <xdr:sp macro="" textlink="">
      <xdr:nvSpPr>
        <xdr:cNvPr id="589" name="楕円 588">
          <a:extLst>
            <a:ext uri="{FF2B5EF4-FFF2-40B4-BE49-F238E27FC236}">
              <a16:creationId xmlns:a16="http://schemas.microsoft.com/office/drawing/2014/main" id="{1A2038A4-8FAB-4157-9651-1A1BEF45515E}"/>
            </a:ext>
          </a:extLst>
        </xdr:cNvPr>
        <xdr:cNvSpPr/>
      </xdr:nvSpPr>
      <xdr:spPr>
        <a:xfrm>
          <a:off x="12763500" y="17922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142239</xdr:rowOff>
    </xdr:from>
    <xdr:to>
      <xdr:col>71</xdr:col>
      <xdr:colOff>177800</xdr:colOff>
      <xdr:row>105</xdr:row>
      <xdr:rowOff>1270</xdr:rowOff>
    </xdr:to>
    <xdr:cxnSp macro="">
      <xdr:nvCxnSpPr>
        <xdr:cNvPr id="590" name="直線コネクタ 589">
          <a:extLst>
            <a:ext uri="{FF2B5EF4-FFF2-40B4-BE49-F238E27FC236}">
              <a16:creationId xmlns:a16="http://schemas.microsoft.com/office/drawing/2014/main" id="{8C447BDD-4F2D-412D-9F99-48B1EBC79429}"/>
            </a:ext>
          </a:extLst>
        </xdr:cNvPr>
        <xdr:cNvCxnSpPr/>
      </xdr:nvCxnSpPr>
      <xdr:spPr>
        <a:xfrm>
          <a:off x="12814300" y="179730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591" name="n_1aveValue【庁舎】&#10;有形固定資産減価償却率">
          <a:extLst>
            <a:ext uri="{FF2B5EF4-FFF2-40B4-BE49-F238E27FC236}">
              <a16:creationId xmlns:a16="http://schemas.microsoft.com/office/drawing/2014/main" id="{F4866D49-394E-4D92-A406-BAC7CFFA363A}"/>
            </a:ext>
          </a:extLst>
        </xdr:cNvPr>
        <xdr:cNvSpPr txBox="1"/>
      </xdr:nvSpPr>
      <xdr:spPr>
        <a:xfrm>
          <a:off x="15266044" y="17481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592" name="n_2aveValue【庁舎】&#10;有形固定資産減価償却率">
          <a:extLst>
            <a:ext uri="{FF2B5EF4-FFF2-40B4-BE49-F238E27FC236}">
              <a16:creationId xmlns:a16="http://schemas.microsoft.com/office/drawing/2014/main" id="{839517F8-2224-4299-80E7-FA8816CE59E7}"/>
            </a:ext>
          </a:extLst>
        </xdr:cNvPr>
        <xdr:cNvSpPr txBox="1"/>
      </xdr:nvSpPr>
      <xdr:spPr>
        <a:xfrm>
          <a:off x="14389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34307</xdr:rowOff>
    </xdr:from>
    <xdr:ext cx="405111" cy="259045"/>
    <xdr:sp macro="" textlink="">
      <xdr:nvSpPr>
        <xdr:cNvPr id="593" name="n_3aveValue【庁舎】&#10;有形固定資産減価償却率">
          <a:extLst>
            <a:ext uri="{FF2B5EF4-FFF2-40B4-BE49-F238E27FC236}">
              <a16:creationId xmlns:a16="http://schemas.microsoft.com/office/drawing/2014/main" id="{07D96E62-7A7C-4A70-AFE2-7BD35875C650}"/>
            </a:ext>
          </a:extLst>
        </xdr:cNvPr>
        <xdr:cNvSpPr txBox="1"/>
      </xdr:nvSpPr>
      <xdr:spPr>
        <a:xfrm>
          <a:off x="13500744" y="1752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594" name="n_4aveValue【庁舎】&#10;有形固定資産減価償却率">
          <a:extLst>
            <a:ext uri="{FF2B5EF4-FFF2-40B4-BE49-F238E27FC236}">
              <a16:creationId xmlns:a16="http://schemas.microsoft.com/office/drawing/2014/main" id="{16BAF5A9-D9A4-4F4C-A295-A054E1D2A760}"/>
            </a:ext>
          </a:extLst>
        </xdr:cNvPr>
        <xdr:cNvSpPr txBox="1"/>
      </xdr:nvSpPr>
      <xdr:spPr>
        <a:xfrm>
          <a:off x="12611744"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110507</xdr:rowOff>
    </xdr:from>
    <xdr:ext cx="405111" cy="259045"/>
    <xdr:sp macro="" textlink="">
      <xdr:nvSpPr>
        <xdr:cNvPr id="595" name="n_1mainValue【庁舎】&#10;有形固定資産減価償却率">
          <a:extLst>
            <a:ext uri="{FF2B5EF4-FFF2-40B4-BE49-F238E27FC236}">
              <a16:creationId xmlns:a16="http://schemas.microsoft.com/office/drawing/2014/main" id="{0B0CA965-E6C2-4144-B6A8-BC576280BD8A}"/>
            </a:ext>
          </a:extLst>
        </xdr:cNvPr>
        <xdr:cNvSpPr txBox="1"/>
      </xdr:nvSpPr>
      <xdr:spPr>
        <a:xfrm>
          <a:off x="15266044" y="1811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73677</xdr:rowOff>
    </xdr:from>
    <xdr:ext cx="405111" cy="259045"/>
    <xdr:sp macro="" textlink="">
      <xdr:nvSpPr>
        <xdr:cNvPr id="596" name="n_2mainValue【庁舎】&#10;有形固定資産減価償却率">
          <a:extLst>
            <a:ext uri="{FF2B5EF4-FFF2-40B4-BE49-F238E27FC236}">
              <a16:creationId xmlns:a16="http://schemas.microsoft.com/office/drawing/2014/main" id="{8EC2E65B-8218-4E71-866B-9A1FD4A0142C}"/>
            </a:ext>
          </a:extLst>
        </xdr:cNvPr>
        <xdr:cNvSpPr txBox="1"/>
      </xdr:nvSpPr>
      <xdr:spPr>
        <a:xfrm>
          <a:off x="14389744" y="1807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43197</xdr:rowOff>
    </xdr:from>
    <xdr:ext cx="405111" cy="259045"/>
    <xdr:sp macro="" textlink="">
      <xdr:nvSpPr>
        <xdr:cNvPr id="597" name="n_3mainValue【庁舎】&#10;有形固定資産減価償却率">
          <a:extLst>
            <a:ext uri="{FF2B5EF4-FFF2-40B4-BE49-F238E27FC236}">
              <a16:creationId xmlns:a16="http://schemas.microsoft.com/office/drawing/2014/main" id="{BF511169-A9A6-4427-BC56-90EF33B7765F}"/>
            </a:ext>
          </a:extLst>
        </xdr:cNvPr>
        <xdr:cNvSpPr txBox="1"/>
      </xdr:nvSpPr>
      <xdr:spPr>
        <a:xfrm>
          <a:off x="13500744" y="18045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12716</xdr:rowOff>
    </xdr:from>
    <xdr:ext cx="405111" cy="259045"/>
    <xdr:sp macro="" textlink="">
      <xdr:nvSpPr>
        <xdr:cNvPr id="598" name="n_4mainValue【庁舎】&#10;有形固定資産減価償却率">
          <a:extLst>
            <a:ext uri="{FF2B5EF4-FFF2-40B4-BE49-F238E27FC236}">
              <a16:creationId xmlns:a16="http://schemas.microsoft.com/office/drawing/2014/main" id="{FE246ABB-FF86-4ACA-8E1F-96D4DA841032}"/>
            </a:ext>
          </a:extLst>
        </xdr:cNvPr>
        <xdr:cNvSpPr txBox="1"/>
      </xdr:nvSpPr>
      <xdr:spPr>
        <a:xfrm>
          <a:off x="12611744" y="18014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9" name="正方形/長方形 598">
          <a:extLst>
            <a:ext uri="{FF2B5EF4-FFF2-40B4-BE49-F238E27FC236}">
              <a16:creationId xmlns:a16="http://schemas.microsoft.com/office/drawing/2014/main" id="{64F30D1C-00DF-452D-BEB2-5526B039C7E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0" name="正方形/長方形 599">
          <a:extLst>
            <a:ext uri="{FF2B5EF4-FFF2-40B4-BE49-F238E27FC236}">
              <a16:creationId xmlns:a16="http://schemas.microsoft.com/office/drawing/2014/main" id="{954521B0-8943-452B-B703-9F918B7A5C3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1" name="正方形/長方形 600">
          <a:extLst>
            <a:ext uri="{FF2B5EF4-FFF2-40B4-BE49-F238E27FC236}">
              <a16:creationId xmlns:a16="http://schemas.microsoft.com/office/drawing/2014/main" id="{6F55267B-C280-4730-9295-772A70E09C6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2" name="正方形/長方形 601">
          <a:extLst>
            <a:ext uri="{FF2B5EF4-FFF2-40B4-BE49-F238E27FC236}">
              <a16:creationId xmlns:a16="http://schemas.microsoft.com/office/drawing/2014/main" id="{041981F1-A29F-4DA6-BCDB-36CAE0D9CF4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3" name="正方形/長方形 602">
          <a:extLst>
            <a:ext uri="{FF2B5EF4-FFF2-40B4-BE49-F238E27FC236}">
              <a16:creationId xmlns:a16="http://schemas.microsoft.com/office/drawing/2014/main" id="{037156AA-222A-41A8-8318-AD8BADCBA77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4" name="正方形/長方形 603">
          <a:extLst>
            <a:ext uri="{FF2B5EF4-FFF2-40B4-BE49-F238E27FC236}">
              <a16:creationId xmlns:a16="http://schemas.microsoft.com/office/drawing/2014/main" id="{FE99C486-FCAF-476E-BA18-11296327A6E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5" name="正方形/長方形 604">
          <a:extLst>
            <a:ext uri="{FF2B5EF4-FFF2-40B4-BE49-F238E27FC236}">
              <a16:creationId xmlns:a16="http://schemas.microsoft.com/office/drawing/2014/main" id="{64758EC8-C2AA-4D0A-AA76-DFB60A0B14D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6" name="正方形/長方形 605">
          <a:extLst>
            <a:ext uri="{FF2B5EF4-FFF2-40B4-BE49-F238E27FC236}">
              <a16:creationId xmlns:a16="http://schemas.microsoft.com/office/drawing/2014/main" id="{2746D42D-B577-431A-823D-6007B92CFFA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7" name="テキスト ボックス 606">
          <a:extLst>
            <a:ext uri="{FF2B5EF4-FFF2-40B4-BE49-F238E27FC236}">
              <a16:creationId xmlns:a16="http://schemas.microsoft.com/office/drawing/2014/main" id="{BDD2E2EC-B9A4-4392-A834-0058CB2ECD6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8" name="直線コネクタ 607">
          <a:extLst>
            <a:ext uri="{FF2B5EF4-FFF2-40B4-BE49-F238E27FC236}">
              <a16:creationId xmlns:a16="http://schemas.microsoft.com/office/drawing/2014/main" id="{3E96317D-AC1B-4A14-9BDF-F40610CAA6F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09" name="直線コネクタ 608">
          <a:extLst>
            <a:ext uri="{FF2B5EF4-FFF2-40B4-BE49-F238E27FC236}">
              <a16:creationId xmlns:a16="http://schemas.microsoft.com/office/drawing/2014/main" id="{82AD4B81-4490-4AEF-B676-4C68AFAC6171}"/>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0" name="テキスト ボックス 609">
          <a:extLst>
            <a:ext uri="{FF2B5EF4-FFF2-40B4-BE49-F238E27FC236}">
              <a16:creationId xmlns:a16="http://schemas.microsoft.com/office/drawing/2014/main" id="{661974D6-CD5F-4679-B6A0-98AD56B6A629}"/>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1" name="直線コネクタ 610">
          <a:extLst>
            <a:ext uri="{FF2B5EF4-FFF2-40B4-BE49-F238E27FC236}">
              <a16:creationId xmlns:a16="http://schemas.microsoft.com/office/drawing/2014/main" id="{60D5F650-5654-41F5-9C02-76C0DAFB4C0C}"/>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2" name="テキスト ボックス 611">
          <a:extLst>
            <a:ext uri="{FF2B5EF4-FFF2-40B4-BE49-F238E27FC236}">
              <a16:creationId xmlns:a16="http://schemas.microsoft.com/office/drawing/2014/main" id="{FC8C08E2-7DD4-40D4-9E11-99300423CD73}"/>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3" name="直線コネクタ 612">
          <a:extLst>
            <a:ext uri="{FF2B5EF4-FFF2-40B4-BE49-F238E27FC236}">
              <a16:creationId xmlns:a16="http://schemas.microsoft.com/office/drawing/2014/main" id="{9549D71F-3974-4E22-9E02-1C744A4C7C6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4" name="テキスト ボックス 613">
          <a:extLst>
            <a:ext uri="{FF2B5EF4-FFF2-40B4-BE49-F238E27FC236}">
              <a16:creationId xmlns:a16="http://schemas.microsoft.com/office/drawing/2014/main" id="{CF06C002-7862-4C75-ADDE-BF569333E9C9}"/>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5" name="直線コネクタ 614">
          <a:extLst>
            <a:ext uri="{FF2B5EF4-FFF2-40B4-BE49-F238E27FC236}">
              <a16:creationId xmlns:a16="http://schemas.microsoft.com/office/drawing/2014/main" id="{7BD33D35-0C92-45B1-901E-380196C1A04E}"/>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6" name="テキスト ボックス 615">
          <a:extLst>
            <a:ext uri="{FF2B5EF4-FFF2-40B4-BE49-F238E27FC236}">
              <a16:creationId xmlns:a16="http://schemas.microsoft.com/office/drawing/2014/main" id="{7A6C2C16-C4B0-4747-B0A1-7A53429415FA}"/>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7" name="直線コネクタ 616">
          <a:extLst>
            <a:ext uri="{FF2B5EF4-FFF2-40B4-BE49-F238E27FC236}">
              <a16:creationId xmlns:a16="http://schemas.microsoft.com/office/drawing/2014/main" id="{11ACAAB5-0414-4AF1-8804-DA0F80D17113}"/>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8" name="テキスト ボックス 617">
          <a:extLst>
            <a:ext uri="{FF2B5EF4-FFF2-40B4-BE49-F238E27FC236}">
              <a16:creationId xmlns:a16="http://schemas.microsoft.com/office/drawing/2014/main" id="{2205CC67-CC7B-4FC8-84FB-BF3EBAF7AEA7}"/>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9" name="直線コネクタ 618">
          <a:extLst>
            <a:ext uri="{FF2B5EF4-FFF2-40B4-BE49-F238E27FC236}">
              <a16:creationId xmlns:a16="http://schemas.microsoft.com/office/drawing/2014/main" id="{92A4E8D7-6198-451E-B20B-FFE239F21F7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0" name="テキスト ボックス 619">
          <a:extLst>
            <a:ext uri="{FF2B5EF4-FFF2-40B4-BE49-F238E27FC236}">
              <a16:creationId xmlns:a16="http://schemas.microsoft.com/office/drawing/2014/main" id="{D88AE87A-15BA-4CB3-8384-643D982D163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1" name="【庁舎】&#10;一人当たり面積グラフ枠">
          <a:extLst>
            <a:ext uri="{FF2B5EF4-FFF2-40B4-BE49-F238E27FC236}">
              <a16:creationId xmlns:a16="http://schemas.microsoft.com/office/drawing/2014/main" id="{86F4EE9F-3891-47E3-87B5-9F1AB1F68D8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622" name="直線コネクタ 621">
          <a:extLst>
            <a:ext uri="{FF2B5EF4-FFF2-40B4-BE49-F238E27FC236}">
              <a16:creationId xmlns:a16="http://schemas.microsoft.com/office/drawing/2014/main" id="{8C108A5B-867A-439C-9B3A-60D64BAF2157}"/>
            </a:ext>
          </a:extLst>
        </xdr:cNvPr>
        <xdr:cNvCxnSpPr/>
      </xdr:nvCxnSpPr>
      <xdr:spPr>
        <a:xfrm flipV="1">
          <a:off x="22160864" y="174036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623" name="【庁舎】&#10;一人当たり面積最小値テキスト">
          <a:extLst>
            <a:ext uri="{FF2B5EF4-FFF2-40B4-BE49-F238E27FC236}">
              <a16:creationId xmlns:a16="http://schemas.microsoft.com/office/drawing/2014/main" id="{393A6003-0459-48B1-B5BB-6C1D4CD794CC}"/>
            </a:ext>
          </a:extLst>
        </xdr:cNvPr>
        <xdr:cNvSpPr txBox="1"/>
      </xdr:nvSpPr>
      <xdr:spPr>
        <a:xfrm>
          <a:off x="22199600" y="185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624" name="直線コネクタ 623">
          <a:extLst>
            <a:ext uri="{FF2B5EF4-FFF2-40B4-BE49-F238E27FC236}">
              <a16:creationId xmlns:a16="http://schemas.microsoft.com/office/drawing/2014/main" id="{616EC81E-D374-4E0E-88E4-54A09EE77DAB}"/>
            </a:ext>
          </a:extLst>
        </xdr:cNvPr>
        <xdr:cNvCxnSpPr/>
      </xdr:nvCxnSpPr>
      <xdr:spPr>
        <a:xfrm>
          <a:off x="22072600" y="1855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625" name="【庁舎】&#10;一人当たり面積最大値テキスト">
          <a:extLst>
            <a:ext uri="{FF2B5EF4-FFF2-40B4-BE49-F238E27FC236}">
              <a16:creationId xmlns:a16="http://schemas.microsoft.com/office/drawing/2014/main" id="{314578F0-A5B5-4B23-BD97-4261249DF3B5}"/>
            </a:ext>
          </a:extLst>
        </xdr:cNvPr>
        <xdr:cNvSpPr txBox="1"/>
      </xdr:nvSpPr>
      <xdr:spPr>
        <a:xfrm>
          <a:off x="22199600" y="171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626" name="直線コネクタ 625">
          <a:extLst>
            <a:ext uri="{FF2B5EF4-FFF2-40B4-BE49-F238E27FC236}">
              <a16:creationId xmlns:a16="http://schemas.microsoft.com/office/drawing/2014/main" id="{DC21E30F-09EB-4093-95F1-C0046DEC37C2}"/>
            </a:ext>
          </a:extLst>
        </xdr:cNvPr>
        <xdr:cNvCxnSpPr/>
      </xdr:nvCxnSpPr>
      <xdr:spPr>
        <a:xfrm>
          <a:off x="22072600" y="17403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155339</xdr:rowOff>
    </xdr:from>
    <xdr:ext cx="469744" cy="259045"/>
    <xdr:sp macro="" textlink="">
      <xdr:nvSpPr>
        <xdr:cNvPr id="627" name="【庁舎】&#10;一人当たり面積平均値テキスト">
          <a:extLst>
            <a:ext uri="{FF2B5EF4-FFF2-40B4-BE49-F238E27FC236}">
              <a16:creationId xmlns:a16="http://schemas.microsoft.com/office/drawing/2014/main" id="{A0C13FCA-D20C-4707-886C-409286964206}"/>
            </a:ext>
          </a:extLst>
        </xdr:cNvPr>
        <xdr:cNvSpPr txBox="1"/>
      </xdr:nvSpPr>
      <xdr:spPr>
        <a:xfrm>
          <a:off x="22199600" y="18157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628" name="フローチャート: 判断 627">
          <a:extLst>
            <a:ext uri="{FF2B5EF4-FFF2-40B4-BE49-F238E27FC236}">
              <a16:creationId xmlns:a16="http://schemas.microsoft.com/office/drawing/2014/main" id="{7667B622-9B02-4DA4-9CF4-818CE1793BAE}"/>
            </a:ext>
          </a:extLst>
        </xdr:cNvPr>
        <xdr:cNvSpPr/>
      </xdr:nvSpPr>
      <xdr:spPr>
        <a:xfrm>
          <a:off x="22110700" y="1830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629" name="フローチャート: 判断 628">
          <a:extLst>
            <a:ext uri="{FF2B5EF4-FFF2-40B4-BE49-F238E27FC236}">
              <a16:creationId xmlns:a16="http://schemas.microsoft.com/office/drawing/2014/main" id="{BA1BA5ED-C2E4-496B-9CC5-A42A3FBA7DC8}"/>
            </a:ext>
          </a:extLst>
        </xdr:cNvPr>
        <xdr:cNvSpPr/>
      </xdr:nvSpPr>
      <xdr:spPr>
        <a:xfrm>
          <a:off x="21272500" y="1833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630" name="フローチャート: 判断 629">
          <a:extLst>
            <a:ext uri="{FF2B5EF4-FFF2-40B4-BE49-F238E27FC236}">
              <a16:creationId xmlns:a16="http://schemas.microsoft.com/office/drawing/2014/main" id="{AA6BE6B8-3DA5-4A12-A9C5-8A9E14B29683}"/>
            </a:ext>
          </a:extLst>
        </xdr:cNvPr>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631" name="フローチャート: 判断 630">
          <a:extLst>
            <a:ext uri="{FF2B5EF4-FFF2-40B4-BE49-F238E27FC236}">
              <a16:creationId xmlns:a16="http://schemas.microsoft.com/office/drawing/2014/main" id="{75B7EC0A-F317-4A8E-BAED-99EDB9E6F5F4}"/>
            </a:ext>
          </a:extLst>
        </xdr:cNvPr>
        <xdr:cNvSpPr/>
      </xdr:nvSpPr>
      <xdr:spPr>
        <a:xfrm>
          <a:off x="19494500" y="1835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632" name="フローチャート: 判断 631">
          <a:extLst>
            <a:ext uri="{FF2B5EF4-FFF2-40B4-BE49-F238E27FC236}">
              <a16:creationId xmlns:a16="http://schemas.microsoft.com/office/drawing/2014/main" id="{238A1FE2-ED3D-44EF-BE6C-ECD0A84E7D96}"/>
            </a:ext>
          </a:extLst>
        </xdr:cNvPr>
        <xdr:cNvSpPr/>
      </xdr:nvSpPr>
      <xdr:spPr>
        <a:xfrm>
          <a:off x="18605500" y="1836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CF3C2287-4861-44FD-B47A-64F00552904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54A5B506-8738-46E5-AD38-80F736FA296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B5505CB3-B471-46BC-A3B4-2C6BF86CA08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9DED1C62-DEDD-45F1-884D-68E119EA518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DEEDEAFF-47FB-4EF5-BB6C-5163DCD006B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77215</xdr:rowOff>
    </xdr:from>
    <xdr:to>
      <xdr:col>116</xdr:col>
      <xdr:colOff>114300</xdr:colOff>
      <xdr:row>108</xdr:row>
      <xdr:rowOff>7365</xdr:rowOff>
    </xdr:to>
    <xdr:sp macro="" textlink="">
      <xdr:nvSpPr>
        <xdr:cNvPr id="638" name="楕円 637">
          <a:extLst>
            <a:ext uri="{FF2B5EF4-FFF2-40B4-BE49-F238E27FC236}">
              <a16:creationId xmlns:a16="http://schemas.microsoft.com/office/drawing/2014/main" id="{97EDB08D-0F86-4764-8107-E036C071644E}"/>
            </a:ext>
          </a:extLst>
        </xdr:cNvPr>
        <xdr:cNvSpPr/>
      </xdr:nvSpPr>
      <xdr:spPr>
        <a:xfrm>
          <a:off x="22110700" y="1842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163592</xdr:rowOff>
    </xdr:from>
    <xdr:ext cx="469744" cy="259045"/>
    <xdr:sp macro="" textlink="">
      <xdr:nvSpPr>
        <xdr:cNvPr id="639" name="【庁舎】&#10;一人当たり面積該当値テキスト">
          <a:extLst>
            <a:ext uri="{FF2B5EF4-FFF2-40B4-BE49-F238E27FC236}">
              <a16:creationId xmlns:a16="http://schemas.microsoft.com/office/drawing/2014/main" id="{9C29AA4F-6F2F-4184-8F4C-405D9F6EACF0}"/>
            </a:ext>
          </a:extLst>
        </xdr:cNvPr>
        <xdr:cNvSpPr txBox="1"/>
      </xdr:nvSpPr>
      <xdr:spPr>
        <a:xfrm>
          <a:off x="22199600" y="18337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82169</xdr:rowOff>
    </xdr:from>
    <xdr:to>
      <xdr:col>112</xdr:col>
      <xdr:colOff>38100</xdr:colOff>
      <xdr:row>108</xdr:row>
      <xdr:rowOff>12319</xdr:rowOff>
    </xdr:to>
    <xdr:sp macro="" textlink="">
      <xdr:nvSpPr>
        <xdr:cNvPr id="640" name="楕円 639">
          <a:extLst>
            <a:ext uri="{FF2B5EF4-FFF2-40B4-BE49-F238E27FC236}">
              <a16:creationId xmlns:a16="http://schemas.microsoft.com/office/drawing/2014/main" id="{524F08E5-32A9-4622-83D7-3D3E713B94E4}"/>
            </a:ext>
          </a:extLst>
        </xdr:cNvPr>
        <xdr:cNvSpPr/>
      </xdr:nvSpPr>
      <xdr:spPr>
        <a:xfrm>
          <a:off x="21272500" y="18427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128015</xdr:rowOff>
    </xdr:from>
    <xdr:to>
      <xdr:col>116</xdr:col>
      <xdr:colOff>63500</xdr:colOff>
      <xdr:row>107</xdr:row>
      <xdr:rowOff>132969</xdr:rowOff>
    </xdr:to>
    <xdr:cxnSp macro="">
      <xdr:nvCxnSpPr>
        <xdr:cNvPr id="641" name="直線コネクタ 640">
          <a:extLst>
            <a:ext uri="{FF2B5EF4-FFF2-40B4-BE49-F238E27FC236}">
              <a16:creationId xmlns:a16="http://schemas.microsoft.com/office/drawing/2014/main" id="{DC04684A-C112-4CC4-A42E-12FF977CD6A4}"/>
            </a:ext>
          </a:extLst>
        </xdr:cNvPr>
        <xdr:cNvCxnSpPr/>
      </xdr:nvCxnSpPr>
      <xdr:spPr>
        <a:xfrm flipV="1">
          <a:off x="21323300" y="18473165"/>
          <a:ext cx="838200" cy="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86361</xdr:rowOff>
    </xdr:from>
    <xdr:to>
      <xdr:col>107</xdr:col>
      <xdr:colOff>101600</xdr:colOff>
      <xdr:row>108</xdr:row>
      <xdr:rowOff>16511</xdr:rowOff>
    </xdr:to>
    <xdr:sp macro="" textlink="">
      <xdr:nvSpPr>
        <xdr:cNvPr id="642" name="楕円 641">
          <a:extLst>
            <a:ext uri="{FF2B5EF4-FFF2-40B4-BE49-F238E27FC236}">
              <a16:creationId xmlns:a16="http://schemas.microsoft.com/office/drawing/2014/main" id="{013E7A21-592B-450E-96FB-011A0E27513D}"/>
            </a:ext>
          </a:extLst>
        </xdr:cNvPr>
        <xdr:cNvSpPr/>
      </xdr:nvSpPr>
      <xdr:spPr>
        <a:xfrm>
          <a:off x="20383500" y="1843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132969</xdr:rowOff>
    </xdr:from>
    <xdr:to>
      <xdr:col>111</xdr:col>
      <xdr:colOff>177800</xdr:colOff>
      <xdr:row>107</xdr:row>
      <xdr:rowOff>137161</xdr:rowOff>
    </xdr:to>
    <xdr:cxnSp macro="">
      <xdr:nvCxnSpPr>
        <xdr:cNvPr id="643" name="直線コネクタ 642">
          <a:extLst>
            <a:ext uri="{FF2B5EF4-FFF2-40B4-BE49-F238E27FC236}">
              <a16:creationId xmlns:a16="http://schemas.microsoft.com/office/drawing/2014/main" id="{47E85EED-A1F7-4E1B-825D-8FF1BF1AD9E9}"/>
            </a:ext>
          </a:extLst>
        </xdr:cNvPr>
        <xdr:cNvCxnSpPr/>
      </xdr:nvCxnSpPr>
      <xdr:spPr>
        <a:xfrm flipV="1">
          <a:off x="20434300" y="18478119"/>
          <a:ext cx="889000"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91694</xdr:rowOff>
    </xdr:from>
    <xdr:to>
      <xdr:col>102</xdr:col>
      <xdr:colOff>165100</xdr:colOff>
      <xdr:row>108</xdr:row>
      <xdr:rowOff>21844</xdr:rowOff>
    </xdr:to>
    <xdr:sp macro="" textlink="">
      <xdr:nvSpPr>
        <xdr:cNvPr id="644" name="楕円 643">
          <a:extLst>
            <a:ext uri="{FF2B5EF4-FFF2-40B4-BE49-F238E27FC236}">
              <a16:creationId xmlns:a16="http://schemas.microsoft.com/office/drawing/2014/main" id="{E6A1F09F-DBF1-452C-9278-AC10BBC25A99}"/>
            </a:ext>
          </a:extLst>
        </xdr:cNvPr>
        <xdr:cNvSpPr/>
      </xdr:nvSpPr>
      <xdr:spPr>
        <a:xfrm>
          <a:off x="19494500" y="1843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137161</xdr:rowOff>
    </xdr:from>
    <xdr:to>
      <xdr:col>107</xdr:col>
      <xdr:colOff>50800</xdr:colOff>
      <xdr:row>107</xdr:row>
      <xdr:rowOff>142494</xdr:rowOff>
    </xdr:to>
    <xdr:cxnSp macro="">
      <xdr:nvCxnSpPr>
        <xdr:cNvPr id="645" name="直線コネクタ 644">
          <a:extLst>
            <a:ext uri="{FF2B5EF4-FFF2-40B4-BE49-F238E27FC236}">
              <a16:creationId xmlns:a16="http://schemas.microsoft.com/office/drawing/2014/main" id="{9C97E66E-CDDF-43BF-A6AF-F0FD76E0265C}"/>
            </a:ext>
          </a:extLst>
        </xdr:cNvPr>
        <xdr:cNvCxnSpPr/>
      </xdr:nvCxnSpPr>
      <xdr:spPr>
        <a:xfrm flipV="1">
          <a:off x="19545300" y="18482311"/>
          <a:ext cx="8890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93980</xdr:rowOff>
    </xdr:from>
    <xdr:to>
      <xdr:col>98</xdr:col>
      <xdr:colOff>38100</xdr:colOff>
      <xdr:row>108</xdr:row>
      <xdr:rowOff>24130</xdr:rowOff>
    </xdr:to>
    <xdr:sp macro="" textlink="">
      <xdr:nvSpPr>
        <xdr:cNvPr id="646" name="楕円 645">
          <a:extLst>
            <a:ext uri="{FF2B5EF4-FFF2-40B4-BE49-F238E27FC236}">
              <a16:creationId xmlns:a16="http://schemas.microsoft.com/office/drawing/2014/main" id="{3988384C-74F3-4ADF-A550-07BCD9730901}"/>
            </a:ext>
          </a:extLst>
        </xdr:cNvPr>
        <xdr:cNvSpPr/>
      </xdr:nvSpPr>
      <xdr:spPr>
        <a:xfrm>
          <a:off x="18605500" y="184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142494</xdr:rowOff>
    </xdr:from>
    <xdr:to>
      <xdr:col>102</xdr:col>
      <xdr:colOff>114300</xdr:colOff>
      <xdr:row>107</xdr:row>
      <xdr:rowOff>144780</xdr:rowOff>
    </xdr:to>
    <xdr:cxnSp macro="">
      <xdr:nvCxnSpPr>
        <xdr:cNvPr id="647" name="直線コネクタ 646">
          <a:extLst>
            <a:ext uri="{FF2B5EF4-FFF2-40B4-BE49-F238E27FC236}">
              <a16:creationId xmlns:a16="http://schemas.microsoft.com/office/drawing/2014/main" id="{2EDD8C30-4E02-44E5-BADD-F76FF5F619B9}"/>
            </a:ext>
          </a:extLst>
        </xdr:cNvPr>
        <xdr:cNvCxnSpPr/>
      </xdr:nvCxnSpPr>
      <xdr:spPr>
        <a:xfrm flipV="1">
          <a:off x="18656300" y="1848764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105808</xdr:rowOff>
    </xdr:from>
    <xdr:ext cx="469744" cy="259045"/>
    <xdr:sp macro="" textlink="">
      <xdr:nvSpPr>
        <xdr:cNvPr id="648" name="n_1aveValue【庁舎】&#10;一人当たり面積">
          <a:extLst>
            <a:ext uri="{FF2B5EF4-FFF2-40B4-BE49-F238E27FC236}">
              <a16:creationId xmlns:a16="http://schemas.microsoft.com/office/drawing/2014/main" id="{5CB7FF50-F5BE-456F-9399-9512433FC330}"/>
            </a:ext>
          </a:extLst>
        </xdr:cNvPr>
        <xdr:cNvSpPr txBox="1"/>
      </xdr:nvSpPr>
      <xdr:spPr>
        <a:xfrm>
          <a:off x="21075727" y="18108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113047</xdr:rowOff>
    </xdr:from>
    <xdr:ext cx="469744" cy="259045"/>
    <xdr:sp macro="" textlink="">
      <xdr:nvSpPr>
        <xdr:cNvPr id="649" name="n_2aveValue【庁舎】&#10;一人当たり面積">
          <a:extLst>
            <a:ext uri="{FF2B5EF4-FFF2-40B4-BE49-F238E27FC236}">
              <a16:creationId xmlns:a16="http://schemas.microsoft.com/office/drawing/2014/main" id="{EFB0336F-053D-45CE-95B3-41AB6A2F131C}"/>
            </a:ext>
          </a:extLst>
        </xdr:cNvPr>
        <xdr:cNvSpPr txBox="1"/>
      </xdr:nvSpPr>
      <xdr:spPr>
        <a:xfrm>
          <a:off x="20199427" y="181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131335</xdr:rowOff>
    </xdr:from>
    <xdr:ext cx="469744" cy="259045"/>
    <xdr:sp macro="" textlink="">
      <xdr:nvSpPr>
        <xdr:cNvPr id="650" name="n_3aveValue【庁舎】&#10;一人当たり面積">
          <a:extLst>
            <a:ext uri="{FF2B5EF4-FFF2-40B4-BE49-F238E27FC236}">
              <a16:creationId xmlns:a16="http://schemas.microsoft.com/office/drawing/2014/main" id="{EB1163BE-AA30-4018-8788-E189A091D4AA}"/>
            </a:ext>
          </a:extLst>
        </xdr:cNvPr>
        <xdr:cNvSpPr txBox="1"/>
      </xdr:nvSpPr>
      <xdr:spPr>
        <a:xfrm>
          <a:off x="19310427" y="1813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139716</xdr:rowOff>
    </xdr:from>
    <xdr:ext cx="469744" cy="259045"/>
    <xdr:sp macro="" textlink="">
      <xdr:nvSpPr>
        <xdr:cNvPr id="651" name="n_4aveValue【庁舎】&#10;一人当たり面積">
          <a:extLst>
            <a:ext uri="{FF2B5EF4-FFF2-40B4-BE49-F238E27FC236}">
              <a16:creationId xmlns:a16="http://schemas.microsoft.com/office/drawing/2014/main" id="{03D654DA-FBD6-47B3-9807-278AC05151DB}"/>
            </a:ext>
          </a:extLst>
        </xdr:cNvPr>
        <xdr:cNvSpPr txBox="1"/>
      </xdr:nvSpPr>
      <xdr:spPr>
        <a:xfrm>
          <a:off x="18421427" y="1814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3446</xdr:rowOff>
    </xdr:from>
    <xdr:ext cx="469744" cy="259045"/>
    <xdr:sp macro="" textlink="">
      <xdr:nvSpPr>
        <xdr:cNvPr id="652" name="n_1mainValue【庁舎】&#10;一人当たり面積">
          <a:extLst>
            <a:ext uri="{FF2B5EF4-FFF2-40B4-BE49-F238E27FC236}">
              <a16:creationId xmlns:a16="http://schemas.microsoft.com/office/drawing/2014/main" id="{67D97D82-03BF-440C-AC59-4B5A71CBB9DC}"/>
            </a:ext>
          </a:extLst>
        </xdr:cNvPr>
        <xdr:cNvSpPr txBox="1"/>
      </xdr:nvSpPr>
      <xdr:spPr>
        <a:xfrm>
          <a:off x="21075727" y="1852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7638</xdr:rowOff>
    </xdr:from>
    <xdr:ext cx="469744" cy="259045"/>
    <xdr:sp macro="" textlink="">
      <xdr:nvSpPr>
        <xdr:cNvPr id="653" name="n_2mainValue【庁舎】&#10;一人当たり面積">
          <a:extLst>
            <a:ext uri="{FF2B5EF4-FFF2-40B4-BE49-F238E27FC236}">
              <a16:creationId xmlns:a16="http://schemas.microsoft.com/office/drawing/2014/main" id="{D7A5BFB2-B225-4BC8-92DB-0C224376B9D3}"/>
            </a:ext>
          </a:extLst>
        </xdr:cNvPr>
        <xdr:cNvSpPr txBox="1"/>
      </xdr:nvSpPr>
      <xdr:spPr>
        <a:xfrm>
          <a:off x="20199427" y="18524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12971</xdr:rowOff>
    </xdr:from>
    <xdr:ext cx="469744" cy="259045"/>
    <xdr:sp macro="" textlink="">
      <xdr:nvSpPr>
        <xdr:cNvPr id="654" name="n_3mainValue【庁舎】&#10;一人当たり面積">
          <a:extLst>
            <a:ext uri="{FF2B5EF4-FFF2-40B4-BE49-F238E27FC236}">
              <a16:creationId xmlns:a16="http://schemas.microsoft.com/office/drawing/2014/main" id="{5D448576-8A0B-4DA4-A972-7D1ACD473A39}"/>
            </a:ext>
          </a:extLst>
        </xdr:cNvPr>
        <xdr:cNvSpPr txBox="1"/>
      </xdr:nvSpPr>
      <xdr:spPr>
        <a:xfrm>
          <a:off x="19310427" y="1852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15257</xdr:rowOff>
    </xdr:from>
    <xdr:ext cx="469744" cy="259045"/>
    <xdr:sp macro="" textlink="">
      <xdr:nvSpPr>
        <xdr:cNvPr id="655" name="n_4mainValue【庁舎】&#10;一人当たり面積">
          <a:extLst>
            <a:ext uri="{FF2B5EF4-FFF2-40B4-BE49-F238E27FC236}">
              <a16:creationId xmlns:a16="http://schemas.microsoft.com/office/drawing/2014/main" id="{FAACFFF3-D8A1-41FD-A46E-2DA0224920E1}"/>
            </a:ext>
          </a:extLst>
        </xdr:cNvPr>
        <xdr:cNvSpPr txBox="1"/>
      </xdr:nvSpPr>
      <xdr:spPr>
        <a:xfrm>
          <a:off x="18421427" y="1853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6" name="正方形/長方形 655">
          <a:extLst>
            <a:ext uri="{FF2B5EF4-FFF2-40B4-BE49-F238E27FC236}">
              <a16:creationId xmlns:a16="http://schemas.microsoft.com/office/drawing/2014/main" id="{76DAF9FC-EFF4-40B6-969F-D7E027AB33C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7" name="正方形/長方形 656">
          <a:extLst>
            <a:ext uri="{FF2B5EF4-FFF2-40B4-BE49-F238E27FC236}">
              <a16:creationId xmlns:a16="http://schemas.microsoft.com/office/drawing/2014/main" id="{B7876B67-4591-42B0-9727-5D8D4ADB9C3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8" name="テキスト ボックス 657">
          <a:extLst>
            <a:ext uri="{FF2B5EF4-FFF2-40B4-BE49-F238E27FC236}">
              <a16:creationId xmlns:a16="http://schemas.microsoft.com/office/drawing/2014/main" id="{B3B5C09E-6FA1-47DC-96CF-04287672E59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類似団体と比較して、特に有形固定資産減価償却率が高くなっている施設は庁舎、体育館・プールで、特に低くなっているのは消防施設である。</a:t>
          </a:r>
        </a:p>
        <a:p>
          <a:r>
            <a:rPr kumimoji="1" lang="ja-JP" altLang="en-US" sz="1300">
              <a:latin typeface="ＭＳ Ｐゴシック" panose="020B0600070205080204" pitchFamily="50" charset="-128"/>
              <a:ea typeface="ＭＳ Ｐゴシック" panose="020B0600070205080204" pitchFamily="50" charset="-128"/>
            </a:rPr>
            <a:t>各施設ともに老朽化対策に取り組んでいくこととしている。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7347529</v>
      </c>
      <c r="BO4" s="384"/>
      <c r="BP4" s="384"/>
      <c r="BQ4" s="384"/>
      <c r="BR4" s="384"/>
      <c r="BS4" s="384"/>
      <c r="BT4" s="384"/>
      <c r="BU4" s="385"/>
      <c r="BV4" s="383">
        <v>7245876</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4.4000000000000004</v>
      </c>
      <c r="CU4" s="390"/>
      <c r="CV4" s="390"/>
      <c r="CW4" s="390"/>
      <c r="CX4" s="390"/>
      <c r="CY4" s="390"/>
      <c r="CZ4" s="390"/>
      <c r="DA4" s="391"/>
      <c r="DB4" s="389">
        <v>4.5</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7172781</v>
      </c>
      <c r="BO5" s="421"/>
      <c r="BP5" s="421"/>
      <c r="BQ5" s="421"/>
      <c r="BR5" s="421"/>
      <c r="BS5" s="421"/>
      <c r="BT5" s="421"/>
      <c r="BU5" s="422"/>
      <c r="BV5" s="420">
        <v>7041145</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92</v>
      </c>
      <c r="CU5" s="418"/>
      <c r="CV5" s="418"/>
      <c r="CW5" s="418"/>
      <c r="CX5" s="418"/>
      <c r="CY5" s="418"/>
      <c r="CZ5" s="418"/>
      <c r="DA5" s="419"/>
      <c r="DB5" s="417">
        <v>91</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174748</v>
      </c>
      <c r="BO6" s="421"/>
      <c r="BP6" s="421"/>
      <c r="BQ6" s="421"/>
      <c r="BR6" s="421"/>
      <c r="BS6" s="421"/>
      <c r="BT6" s="421"/>
      <c r="BU6" s="422"/>
      <c r="BV6" s="420">
        <v>204731</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92.2</v>
      </c>
      <c r="CU6" s="458"/>
      <c r="CV6" s="458"/>
      <c r="CW6" s="458"/>
      <c r="CX6" s="458"/>
      <c r="CY6" s="458"/>
      <c r="CZ6" s="458"/>
      <c r="DA6" s="459"/>
      <c r="DB6" s="457">
        <v>91.4</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15105</v>
      </c>
      <c r="BO7" s="421"/>
      <c r="BP7" s="421"/>
      <c r="BQ7" s="421"/>
      <c r="BR7" s="421"/>
      <c r="BS7" s="421"/>
      <c r="BT7" s="421"/>
      <c r="BU7" s="422"/>
      <c r="BV7" s="420">
        <v>46932</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3627427</v>
      </c>
      <c r="CU7" s="421"/>
      <c r="CV7" s="421"/>
      <c r="CW7" s="421"/>
      <c r="CX7" s="421"/>
      <c r="CY7" s="421"/>
      <c r="CZ7" s="421"/>
      <c r="DA7" s="422"/>
      <c r="DB7" s="420">
        <v>3546030</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159643</v>
      </c>
      <c r="BO8" s="421"/>
      <c r="BP8" s="421"/>
      <c r="BQ8" s="421"/>
      <c r="BR8" s="421"/>
      <c r="BS8" s="421"/>
      <c r="BT8" s="421"/>
      <c r="BU8" s="422"/>
      <c r="BV8" s="420">
        <v>157799</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0.26</v>
      </c>
      <c r="CU8" s="461"/>
      <c r="CV8" s="461"/>
      <c r="CW8" s="461"/>
      <c r="CX8" s="461"/>
      <c r="CY8" s="461"/>
      <c r="CZ8" s="461"/>
      <c r="DA8" s="462"/>
      <c r="DB8" s="460">
        <v>0.26</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8121</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1844</v>
      </c>
      <c r="BO9" s="421"/>
      <c r="BP9" s="421"/>
      <c r="BQ9" s="421"/>
      <c r="BR9" s="421"/>
      <c r="BS9" s="421"/>
      <c r="BT9" s="421"/>
      <c r="BU9" s="422"/>
      <c r="BV9" s="420">
        <v>-3313</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11.5</v>
      </c>
      <c r="CU9" s="418"/>
      <c r="CV9" s="418"/>
      <c r="CW9" s="418"/>
      <c r="CX9" s="418"/>
      <c r="CY9" s="418"/>
      <c r="CZ9" s="418"/>
      <c r="DA9" s="419"/>
      <c r="DB9" s="417">
        <v>11.9</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8779</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621</v>
      </c>
      <c r="BO10" s="421"/>
      <c r="BP10" s="421"/>
      <c r="BQ10" s="421"/>
      <c r="BR10" s="421"/>
      <c r="BS10" s="421"/>
      <c r="BT10" s="421"/>
      <c r="BU10" s="422"/>
      <c r="BV10" s="420">
        <v>706</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7874</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120000</v>
      </c>
      <c r="BO12" s="421"/>
      <c r="BP12" s="421"/>
      <c r="BQ12" s="421"/>
      <c r="BR12" s="421"/>
      <c r="BS12" s="421"/>
      <c r="BT12" s="421"/>
      <c r="BU12" s="422"/>
      <c r="BV12" s="420">
        <v>150000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8"/>
      <c r="M13" s="511" t="s">
        <v>130</v>
      </c>
      <c r="N13" s="512"/>
      <c r="O13" s="512"/>
      <c r="P13" s="512"/>
      <c r="Q13" s="513"/>
      <c r="R13" s="504">
        <v>7774</v>
      </c>
      <c r="S13" s="505"/>
      <c r="T13" s="505"/>
      <c r="U13" s="505"/>
      <c r="V13" s="506"/>
      <c r="W13" s="436" t="s">
        <v>131</v>
      </c>
      <c r="X13" s="437"/>
      <c r="Y13" s="437"/>
      <c r="Z13" s="437"/>
      <c r="AA13" s="437"/>
      <c r="AB13" s="427"/>
      <c r="AC13" s="471">
        <v>1340</v>
      </c>
      <c r="AD13" s="472"/>
      <c r="AE13" s="472"/>
      <c r="AF13" s="472"/>
      <c r="AG13" s="514"/>
      <c r="AH13" s="471">
        <v>1551</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-117535</v>
      </c>
      <c r="BO13" s="421"/>
      <c r="BP13" s="421"/>
      <c r="BQ13" s="421"/>
      <c r="BR13" s="421"/>
      <c r="BS13" s="421"/>
      <c r="BT13" s="421"/>
      <c r="BU13" s="422"/>
      <c r="BV13" s="420">
        <v>-152607</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6.5</v>
      </c>
      <c r="CU13" s="418"/>
      <c r="CV13" s="418"/>
      <c r="CW13" s="418"/>
      <c r="CX13" s="418"/>
      <c r="CY13" s="418"/>
      <c r="CZ13" s="418"/>
      <c r="DA13" s="419"/>
      <c r="DB13" s="417">
        <v>6</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8069</v>
      </c>
      <c r="S14" s="505"/>
      <c r="T14" s="505"/>
      <c r="U14" s="505"/>
      <c r="V14" s="506"/>
      <c r="W14" s="410"/>
      <c r="X14" s="411"/>
      <c r="Y14" s="411"/>
      <c r="Z14" s="411"/>
      <c r="AA14" s="411"/>
      <c r="AB14" s="400"/>
      <c r="AC14" s="507">
        <v>29.4</v>
      </c>
      <c r="AD14" s="508"/>
      <c r="AE14" s="508"/>
      <c r="AF14" s="508"/>
      <c r="AG14" s="509"/>
      <c r="AH14" s="507">
        <v>32</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8"/>
      <c r="M15" s="511" t="s">
        <v>130</v>
      </c>
      <c r="N15" s="512"/>
      <c r="O15" s="512"/>
      <c r="P15" s="512"/>
      <c r="Q15" s="513"/>
      <c r="R15" s="504">
        <v>7976</v>
      </c>
      <c r="S15" s="505"/>
      <c r="T15" s="505"/>
      <c r="U15" s="505"/>
      <c r="V15" s="506"/>
      <c r="W15" s="436" t="s">
        <v>137</v>
      </c>
      <c r="X15" s="437"/>
      <c r="Y15" s="437"/>
      <c r="Z15" s="437"/>
      <c r="AA15" s="437"/>
      <c r="AB15" s="427"/>
      <c r="AC15" s="471">
        <v>1096</v>
      </c>
      <c r="AD15" s="472"/>
      <c r="AE15" s="472"/>
      <c r="AF15" s="472"/>
      <c r="AG15" s="514"/>
      <c r="AH15" s="471">
        <v>1082</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873108</v>
      </c>
      <c r="BO15" s="384"/>
      <c r="BP15" s="384"/>
      <c r="BQ15" s="384"/>
      <c r="BR15" s="384"/>
      <c r="BS15" s="384"/>
      <c r="BT15" s="384"/>
      <c r="BU15" s="385"/>
      <c r="BV15" s="383">
        <v>849342</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24.1</v>
      </c>
      <c r="AD16" s="508"/>
      <c r="AE16" s="508"/>
      <c r="AF16" s="508"/>
      <c r="AG16" s="509"/>
      <c r="AH16" s="507">
        <v>22.4</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3410924</v>
      </c>
      <c r="BO16" s="421"/>
      <c r="BP16" s="421"/>
      <c r="BQ16" s="421"/>
      <c r="BR16" s="421"/>
      <c r="BS16" s="421"/>
      <c r="BT16" s="421"/>
      <c r="BU16" s="422"/>
      <c r="BV16" s="420">
        <v>3318430</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2117</v>
      </c>
      <c r="AD17" s="472"/>
      <c r="AE17" s="472"/>
      <c r="AF17" s="472"/>
      <c r="AG17" s="514"/>
      <c r="AH17" s="471">
        <v>2208</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1082230</v>
      </c>
      <c r="BO17" s="421"/>
      <c r="BP17" s="421"/>
      <c r="BQ17" s="421"/>
      <c r="BR17" s="421"/>
      <c r="BS17" s="421"/>
      <c r="BT17" s="421"/>
      <c r="BU17" s="422"/>
      <c r="BV17" s="420">
        <v>1052179</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74.3</v>
      </c>
      <c r="M18" s="544"/>
      <c r="N18" s="544"/>
      <c r="O18" s="544"/>
      <c r="P18" s="544"/>
      <c r="Q18" s="544"/>
      <c r="R18" s="545"/>
      <c r="S18" s="545"/>
      <c r="T18" s="545"/>
      <c r="U18" s="545"/>
      <c r="V18" s="546"/>
      <c r="W18" s="438"/>
      <c r="X18" s="439"/>
      <c r="Y18" s="439"/>
      <c r="Z18" s="439"/>
      <c r="AA18" s="439"/>
      <c r="AB18" s="430"/>
      <c r="AC18" s="547">
        <v>46.5</v>
      </c>
      <c r="AD18" s="548"/>
      <c r="AE18" s="548"/>
      <c r="AF18" s="548"/>
      <c r="AG18" s="549"/>
      <c r="AH18" s="547">
        <v>45.6</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3389847</v>
      </c>
      <c r="BO18" s="421"/>
      <c r="BP18" s="421"/>
      <c r="BQ18" s="421"/>
      <c r="BR18" s="421"/>
      <c r="BS18" s="421"/>
      <c r="BT18" s="421"/>
      <c r="BU18" s="422"/>
      <c r="BV18" s="420">
        <v>3271520</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109</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4353423</v>
      </c>
      <c r="BO19" s="421"/>
      <c r="BP19" s="421"/>
      <c r="BQ19" s="421"/>
      <c r="BR19" s="421"/>
      <c r="BS19" s="421"/>
      <c r="BT19" s="421"/>
      <c r="BU19" s="422"/>
      <c r="BV19" s="420">
        <v>4302869</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2788</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4187824</v>
      </c>
      <c r="BO22" s="384"/>
      <c r="BP22" s="384"/>
      <c r="BQ22" s="384"/>
      <c r="BR22" s="384"/>
      <c r="BS22" s="384"/>
      <c r="BT22" s="384"/>
      <c r="BU22" s="385"/>
      <c r="BV22" s="383">
        <v>4479036</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3960122</v>
      </c>
      <c r="BO23" s="421"/>
      <c r="BP23" s="421"/>
      <c r="BQ23" s="421"/>
      <c r="BR23" s="421"/>
      <c r="BS23" s="421"/>
      <c r="BT23" s="421"/>
      <c r="BU23" s="422"/>
      <c r="BV23" s="420">
        <v>4224000</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7140</v>
      </c>
      <c r="R24" s="472"/>
      <c r="S24" s="472"/>
      <c r="T24" s="472"/>
      <c r="U24" s="472"/>
      <c r="V24" s="514"/>
      <c r="W24" s="566"/>
      <c r="X24" s="567"/>
      <c r="Y24" s="568"/>
      <c r="Z24" s="470" t="s">
        <v>162</v>
      </c>
      <c r="AA24" s="450"/>
      <c r="AB24" s="450"/>
      <c r="AC24" s="450"/>
      <c r="AD24" s="450"/>
      <c r="AE24" s="450"/>
      <c r="AF24" s="450"/>
      <c r="AG24" s="451"/>
      <c r="AH24" s="471">
        <v>98</v>
      </c>
      <c r="AI24" s="472"/>
      <c r="AJ24" s="472"/>
      <c r="AK24" s="472"/>
      <c r="AL24" s="514"/>
      <c r="AM24" s="471">
        <v>293412</v>
      </c>
      <c r="AN24" s="472"/>
      <c r="AO24" s="472"/>
      <c r="AP24" s="472"/>
      <c r="AQ24" s="472"/>
      <c r="AR24" s="514"/>
      <c r="AS24" s="471">
        <v>2994</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2806035</v>
      </c>
      <c r="BO24" s="421"/>
      <c r="BP24" s="421"/>
      <c r="BQ24" s="421"/>
      <c r="BR24" s="421"/>
      <c r="BS24" s="421"/>
      <c r="BT24" s="421"/>
      <c r="BU24" s="422"/>
      <c r="BV24" s="420">
        <v>2932358</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1</v>
      </c>
      <c r="M25" s="472"/>
      <c r="N25" s="472"/>
      <c r="O25" s="472"/>
      <c r="P25" s="514"/>
      <c r="Q25" s="471">
        <v>5960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1059709</v>
      </c>
      <c r="BO25" s="384"/>
      <c r="BP25" s="384"/>
      <c r="BQ25" s="384"/>
      <c r="BR25" s="384"/>
      <c r="BS25" s="384"/>
      <c r="BT25" s="384"/>
      <c r="BU25" s="385"/>
      <c r="BV25" s="383">
        <v>1118378</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5370</v>
      </c>
      <c r="R26" s="472"/>
      <c r="S26" s="472"/>
      <c r="T26" s="472"/>
      <c r="U26" s="472"/>
      <c r="V26" s="514"/>
      <c r="W26" s="566"/>
      <c r="X26" s="567"/>
      <c r="Y26" s="568"/>
      <c r="Z26" s="470" t="s">
        <v>168</v>
      </c>
      <c r="AA26" s="572"/>
      <c r="AB26" s="572"/>
      <c r="AC26" s="572"/>
      <c r="AD26" s="572"/>
      <c r="AE26" s="572"/>
      <c r="AF26" s="572"/>
      <c r="AG26" s="573"/>
      <c r="AH26" s="471">
        <v>1</v>
      </c>
      <c r="AI26" s="472"/>
      <c r="AJ26" s="472"/>
      <c r="AK26" s="472"/>
      <c r="AL26" s="514"/>
      <c r="AM26" s="471" t="s">
        <v>169</v>
      </c>
      <c r="AN26" s="472"/>
      <c r="AO26" s="472"/>
      <c r="AP26" s="472"/>
      <c r="AQ26" s="472"/>
      <c r="AR26" s="514"/>
      <c r="AS26" s="471" t="s">
        <v>169</v>
      </c>
      <c r="AT26" s="472"/>
      <c r="AU26" s="472"/>
      <c r="AV26" s="472"/>
      <c r="AW26" s="472"/>
      <c r="AX26" s="473"/>
      <c r="AY26" s="423" t="s">
        <v>170</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171</v>
      </c>
      <c r="F27" s="450"/>
      <c r="G27" s="450"/>
      <c r="H27" s="450"/>
      <c r="I27" s="450"/>
      <c r="J27" s="450"/>
      <c r="K27" s="451"/>
      <c r="L27" s="471">
        <v>1</v>
      </c>
      <c r="M27" s="472"/>
      <c r="N27" s="472"/>
      <c r="O27" s="472"/>
      <c r="P27" s="514"/>
      <c r="Q27" s="471">
        <v>3110</v>
      </c>
      <c r="R27" s="472"/>
      <c r="S27" s="472"/>
      <c r="T27" s="472"/>
      <c r="U27" s="472"/>
      <c r="V27" s="514"/>
      <c r="W27" s="566"/>
      <c r="X27" s="567"/>
      <c r="Y27" s="568"/>
      <c r="Z27" s="470" t="s">
        <v>172</v>
      </c>
      <c r="AA27" s="450"/>
      <c r="AB27" s="450"/>
      <c r="AC27" s="450"/>
      <c r="AD27" s="450"/>
      <c r="AE27" s="450"/>
      <c r="AF27" s="450"/>
      <c r="AG27" s="451"/>
      <c r="AH27" s="471">
        <v>1</v>
      </c>
      <c r="AI27" s="472"/>
      <c r="AJ27" s="472"/>
      <c r="AK27" s="472"/>
      <c r="AL27" s="514"/>
      <c r="AM27" s="471" t="s">
        <v>169</v>
      </c>
      <c r="AN27" s="472"/>
      <c r="AO27" s="472"/>
      <c r="AP27" s="472"/>
      <c r="AQ27" s="472"/>
      <c r="AR27" s="514"/>
      <c r="AS27" s="471" t="s">
        <v>169</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174</v>
      </c>
      <c r="F28" s="450"/>
      <c r="G28" s="450"/>
      <c r="H28" s="450"/>
      <c r="I28" s="450"/>
      <c r="J28" s="450"/>
      <c r="K28" s="451"/>
      <c r="L28" s="471">
        <v>1</v>
      </c>
      <c r="M28" s="472"/>
      <c r="N28" s="472"/>
      <c r="O28" s="472"/>
      <c r="P28" s="514"/>
      <c r="Q28" s="471">
        <v>2580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1533123</v>
      </c>
      <c r="BO28" s="384"/>
      <c r="BP28" s="384"/>
      <c r="BQ28" s="384"/>
      <c r="BR28" s="384"/>
      <c r="BS28" s="384"/>
      <c r="BT28" s="384"/>
      <c r="BU28" s="385"/>
      <c r="BV28" s="383">
        <v>1573502</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177</v>
      </c>
      <c r="F29" s="450"/>
      <c r="G29" s="450"/>
      <c r="H29" s="450"/>
      <c r="I29" s="450"/>
      <c r="J29" s="450"/>
      <c r="K29" s="451"/>
      <c r="L29" s="471">
        <v>9</v>
      </c>
      <c r="M29" s="472"/>
      <c r="N29" s="472"/>
      <c r="O29" s="472"/>
      <c r="P29" s="514"/>
      <c r="Q29" s="471">
        <v>2430</v>
      </c>
      <c r="R29" s="472"/>
      <c r="S29" s="472"/>
      <c r="T29" s="472"/>
      <c r="U29" s="472"/>
      <c r="V29" s="514"/>
      <c r="W29" s="569"/>
      <c r="X29" s="570"/>
      <c r="Y29" s="571"/>
      <c r="Z29" s="470" t="s">
        <v>178</v>
      </c>
      <c r="AA29" s="450"/>
      <c r="AB29" s="450"/>
      <c r="AC29" s="450"/>
      <c r="AD29" s="450"/>
      <c r="AE29" s="450"/>
      <c r="AF29" s="450"/>
      <c r="AG29" s="451"/>
      <c r="AH29" s="471">
        <v>99</v>
      </c>
      <c r="AI29" s="472"/>
      <c r="AJ29" s="472"/>
      <c r="AK29" s="472"/>
      <c r="AL29" s="514"/>
      <c r="AM29" s="471">
        <v>297320</v>
      </c>
      <c r="AN29" s="472"/>
      <c r="AO29" s="472"/>
      <c r="AP29" s="472"/>
      <c r="AQ29" s="472"/>
      <c r="AR29" s="514"/>
      <c r="AS29" s="471">
        <v>3003</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1519377</v>
      </c>
      <c r="BO29" s="421"/>
      <c r="BP29" s="421"/>
      <c r="BQ29" s="421"/>
      <c r="BR29" s="421"/>
      <c r="BS29" s="421"/>
      <c r="BT29" s="421"/>
      <c r="BU29" s="422"/>
      <c r="BV29" s="420">
        <v>1521237</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96.6</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3697836</v>
      </c>
      <c r="BO30" s="540"/>
      <c r="BP30" s="540"/>
      <c r="BQ30" s="540"/>
      <c r="BR30" s="540"/>
      <c r="BS30" s="540"/>
      <c r="BT30" s="540"/>
      <c r="BU30" s="541"/>
      <c r="BV30" s="539">
        <v>3987024</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15">
      <c r="A33" s="163"/>
      <c r="B33" s="190"/>
      <c r="C33" s="444" t="s">
        <v>187</v>
      </c>
      <c r="D33" s="444"/>
      <c r="E33" s="409" t="s">
        <v>188</v>
      </c>
      <c r="F33" s="409"/>
      <c r="G33" s="409"/>
      <c r="H33" s="409"/>
      <c r="I33" s="409"/>
      <c r="J33" s="409"/>
      <c r="K33" s="409"/>
      <c r="L33" s="409"/>
      <c r="M33" s="409"/>
      <c r="N33" s="409"/>
      <c r="O33" s="409"/>
      <c r="P33" s="409"/>
      <c r="Q33" s="409"/>
      <c r="R33" s="409"/>
      <c r="S33" s="409"/>
      <c r="T33" s="167"/>
      <c r="U33" s="444" t="s">
        <v>187</v>
      </c>
      <c r="V33" s="444"/>
      <c r="W33" s="409" t="s">
        <v>188</v>
      </c>
      <c r="X33" s="409"/>
      <c r="Y33" s="409"/>
      <c r="Z33" s="409"/>
      <c r="AA33" s="409"/>
      <c r="AB33" s="409"/>
      <c r="AC33" s="409"/>
      <c r="AD33" s="409"/>
      <c r="AE33" s="409"/>
      <c r="AF33" s="409"/>
      <c r="AG33" s="409"/>
      <c r="AH33" s="409"/>
      <c r="AI33" s="409"/>
      <c r="AJ33" s="409"/>
      <c r="AK33" s="409"/>
      <c r="AL33" s="167"/>
      <c r="AM33" s="444" t="s">
        <v>187</v>
      </c>
      <c r="AN33" s="444"/>
      <c r="AO33" s="409" t="s">
        <v>188</v>
      </c>
      <c r="AP33" s="409"/>
      <c r="AQ33" s="409"/>
      <c r="AR33" s="409"/>
      <c r="AS33" s="409"/>
      <c r="AT33" s="409"/>
      <c r="AU33" s="409"/>
      <c r="AV33" s="409"/>
      <c r="AW33" s="409"/>
      <c r="AX33" s="409"/>
      <c r="AY33" s="409"/>
      <c r="AZ33" s="409"/>
      <c r="BA33" s="409"/>
      <c r="BB33" s="409"/>
      <c r="BC33" s="409"/>
      <c r="BD33" s="173"/>
      <c r="BE33" s="409" t="s">
        <v>189</v>
      </c>
      <c r="BF33" s="409"/>
      <c r="BG33" s="409" t="s">
        <v>190</v>
      </c>
      <c r="BH33" s="409"/>
      <c r="BI33" s="409"/>
      <c r="BJ33" s="409"/>
      <c r="BK33" s="409"/>
      <c r="BL33" s="409"/>
      <c r="BM33" s="409"/>
      <c r="BN33" s="409"/>
      <c r="BO33" s="409"/>
      <c r="BP33" s="409"/>
      <c r="BQ33" s="409"/>
      <c r="BR33" s="409"/>
      <c r="BS33" s="409"/>
      <c r="BT33" s="409"/>
      <c r="BU33" s="409"/>
      <c r="BV33" s="173"/>
      <c r="BW33" s="444" t="s">
        <v>189</v>
      </c>
      <c r="BX33" s="444"/>
      <c r="BY33" s="409" t="s">
        <v>191</v>
      </c>
      <c r="BZ33" s="409"/>
      <c r="CA33" s="409"/>
      <c r="CB33" s="409"/>
      <c r="CC33" s="409"/>
      <c r="CD33" s="409"/>
      <c r="CE33" s="409"/>
      <c r="CF33" s="409"/>
      <c r="CG33" s="409"/>
      <c r="CH33" s="409"/>
      <c r="CI33" s="409"/>
      <c r="CJ33" s="409"/>
      <c r="CK33" s="409"/>
      <c r="CL33" s="409"/>
      <c r="CM33" s="409"/>
      <c r="CN33" s="167"/>
      <c r="CO33" s="444" t="s">
        <v>187</v>
      </c>
      <c r="CP33" s="444"/>
      <c r="CQ33" s="409" t="s">
        <v>192</v>
      </c>
      <c r="CR33" s="409"/>
      <c r="CS33" s="409"/>
      <c r="CT33" s="409"/>
      <c r="CU33" s="409"/>
      <c r="CV33" s="409"/>
      <c r="CW33" s="409"/>
      <c r="CX33" s="409"/>
      <c r="CY33" s="409"/>
      <c r="CZ33" s="409"/>
      <c r="DA33" s="409"/>
      <c r="DB33" s="409"/>
      <c r="DC33" s="409"/>
      <c r="DD33" s="409"/>
      <c r="DE33" s="409"/>
      <c r="DF33" s="167"/>
      <c r="DG33" s="609" t="s">
        <v>193</v>
      </c>
      <c r="DH33" s="609"/>
      <c r="DI33" s="168"/>
    </row>
    <row r="34" spans="1:113" ht="32.25" customHeight="1" x14ac:dyDescent="0.15">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4</v>
      </c>
      <c r="AN34" s="610"/>
      <c r="AO34" s="611" t="str">
        <f>IF('各会計、関係団体の財政状況及び健全化判断比率'!B30="","",'各会計、関係団体の財政状況及び健全化判断比率'!B30)</f>
        <v>漁業集落排水事業会計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鹿島・藤津地区衛生施設組合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15">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後期高齢者医療特別会計</v>
      </c>
      <c r="X35" s="611"/>
      <c r="Y35" s="611"/>
      <c r="Z35" s="611"/>
      <c r="AA35" s="611"/>
      <c r="AB35" s="611"/>
      <c r="AC35" s="611"/>
      <c r="AD35" s="611"/>
      <c r="AE35" s="611"/>
      <c r="AF35" s="611"/>
      <c r="AG35" s="611"/>
      <c r="AH35" s="611"/>
      <c r="AI35" s="611"/>
      <c r="AJ35" s="611"/>
      <c r="AK35" s="611"/>
      <c r="AL35" s="163"/>
      <c r="AM35" s="610">
        <f t="shared" ref="AM35:AM43" si="0">IF(AO35="","",AM34+1)</f>
        <v>5</v>
      </c>
      <c r="AN35" s="610"/>
      <c r="AO35" s="611" t="str">
        <f>IF('各会計、関係団体の財政状況及び健全化判断比率'!B31="","",'各会計、関係団体の財政状況及び健全化判断比率'!B31)</f>
        <v>簡易水道事業会計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杵藤地区広域市町村圏組合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15">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t="str">
        <f t="shared" ref="U36:U43" si="4">IF(W36="","",U35+1)</f>
        <v/>
      </c>
      <c r="V36" s="610"/>
      <c r="W36" s="611"/>
      <c r="X36" s="611"/>
      <c r="Y36" s="611"/>
      <c r="Z36" s="611"/>
      <c r="AA36" s="611"/>
      <c r="AB36" s="611"/>
      <c r="AC36" s="611"/>
      <c r="AD36" s="611"/>
      <c r="AE36" s="611"/>
      <c r="AF36" s="611"/>
      <c r="AG36" s="611"/>
      <c r="AH36" s="611"/>
      <c r="AI36" s="611"/>
      <c r="AJ36" s="611"/>
      <c r="AK36" s="611"/>
      <c r="AL36" s="163"/>
      <c r="AM36" s="610">
        <f t="shared" si="0"/>
        <v>6</v>
      </c>
      <c r="AN36" s="610"/>
      <c r="AO36" s="611" t="str">
        <f>IF('各会計、関係団体の財政状況及び健全化判断比率'!B32="","",'各会計、関係団体の財政状況及び健全化判断比率'!B32)</f>
        <v>水道事業会計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杵藤地区広域市町村圏組合(介護保険特別会計)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15">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f t="shared" si="0"/>
        <v>7</v>
      </c>
      <c r="AN37" s="610"/>
      <c r="AO37" s="611" t="str">
        <f>IF('各会計、関係団体の財政状況及び健全化判断比率'!B33="","",'各会計、関係団体の財政状況及び健全化判断比率'!B33)</f>
        <v>町立太良病院事業会計</v>
      </c>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佐賀県後期高齢者医療広域連合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15">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佐賀県後期高齢者医療広域連合（後期高齢者医療特別会計）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15">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佐賀県市町総合事務組合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15">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佐賀県市町総合事務組合(交通災害共済事業特別会計)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15">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15</v>
      </c>
      <c r="BX41" s="610"/>
      <c r="BY41" s="611" t="str">
        <f>IF('各会計、関係団体の財政状況及び健全化判断比率'!B75="","",'各会計、関係団体の財政状況及び健全化判断比率'!B75)</f>
        <v>佐賀県西部広域環境組合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15">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15">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6CoDlsLU8s2UNpLNDozC2slP+snhmGYTFquF+VTo+X41JyG7xK6rkIy3Fd4fRMRBqc9CU+/F2pO0CNXVWrIITg==" saltValue="dg2E22b/PVYyXmNZFdy7z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216</v>
      </c>
      <c r="C5" s="623"/>
      <c r="D5" s="623"/>
      <c r="E5" s="623"/>
      <c r="F5" s="623"/>
      <c r="G5" s="623"/>
      <c r="H5" s="623"/>
      <c r="I5" s="623"/>
      <c r="J5" s="623"/>
      <c r="K5" s="623"/>
      <c r="L5" s="623"/>
      <c r="M5" s="623"/>
      <c r="N5" s="623"/>
      <c r="O5" s="623"/>
      <c r="P5" s="623"/>
      <c r="Q5" s="624"/>
      <c r="R5" s="625">
        <v>773598</v>
      </c>
      <c r="S5" s="626"/>
      <c r="T5" s="626"/>
      <c r="U5" s="626"/>
      <c r="V5" s="626"/>
      <c r="W5" s="626"/>
      <c r="X5" s="626"/>
      <c r="Y5" s="627"/>
      <c r="Z5" s="628">
        <v>10.5</v>
      </c>
      <c r="AA5" s="628"/>
      <c r="AB5" s="628"/>
      <c r="AC5" s="628"/>
      <c r="AD5" s="629">
        <v>773598</v>
      </c>
      <c r="AE5" s="629"/>
      <c r="AF5" s="629"/>
      <c r="AG5" s="629"/>
      <c r="AH5" s="629"/>
      <c r="AI5" s="629"/>
      <c r="AJ5" s="629"/>
      <c r="AK5" s="629"/>
      <c r="AL5" s="630">
        <v>21</v>
      </c>
      <c r="AM5" s="631"/>
      <c r="AN5" s="631"/>
      <c r="AO5" s="632"/>
      <c r="AP5" s="622" t="s">
        <v>217</v>
      </c>
      <c r="AQ5" s="623"/>
      <c r="AR5" s="623"/>
      <c r="AS5" s="623"/>
      <c r="AT5" s="623"/>
      <c r="AU5" s="623"/>
      <c r="AV5" s="623"/>
      <c r="AW5" s="623"/>
      <c r="AX5" s="623"/>
      <c r="AY5" s="623"/>
      <c r="AZ5" s="623"/>
      <c r="BA5" s="623"/>
      <c r="BB5" s="623"/>
      <c r="BC5" s="623"/>
      <c r="BD5" s="623"/>
      <c r="BE5" s="623"/>
      <c r="BF5" s="624"/>
      <c r="BG5" s="636">
        <v>768026</v>
      </c>
      <c r="BH5" s="637"/>
      <c r="BI5" s="637"/>
      <c r="BJ5" s="637"/>
      <c r="BK5" s="637"/>
      <c r="BL5" s="637"/>
      <c r="BM5" s="637"/>
      <c r="BN5" s="638"/>
      <c r="BO5" s="639">
        <v>99.3</v>
      </c>
      <c r="BP5" s="639"/>
      <c r="BQ5" s="639"/>
      <c r="BR5" s="639"/>
      <c r="BS5" s="640">
        <v>8995</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15">
      <c r="B6" s="633" t="s">
        <v>221</v>
      </c>
      <c r="C6" s="634"/>
      <c r="D6" s="634"/>
      <c r="E6" s="634"/>
      <c r="F6" s="634"/>
      <c r="G6" s="634"/>
      <c r="H6" s="634"/>
      <c r="I6" s="634"/>
      <c r="J6" s="634"/>
      <c r="K6" s="634"/>
      <c r="L6" s="634"/>
      <c r="M6" s="634"/>
      <c r="N6" s="634"/>
      <c r="O6" s="634"/>
      <c r="P6" s="634"/>
      <c r="Q6" s="635"/>
      <c r="R6" s="636">
        <v>73428</v>
      </c>
      <c r="S6" s="637"/>
      <c r="T6" s="637"/>
      <c r="U6" s="637"/>
      <c r="V6" s="637"/>
      <c r="W6" s="637"/>
      <c r="X6" s="637"/>
      <c r="Y6" s="638"/>
      <c r="Z6" s="639">
        <v>1</v>
      </c>
      <c r="AA6" s="639"/>
      <c r="AB6" s="639"/>
      <c r="AC6" s="639"/>
      <c r="AD6" s="640">
        <v>73428</v>
      </c>
      <c r="AE6" s="640"/>
      <c r="AF6" s="640"/>
      <c r="AG6" s="640"/>
      <c r="AH6" s="640"/>
      <c r="AI6" s="640"/>
      <c r="AJ6" s="640"/>
      <c r="AK6" s="640"/>
      <c r="AL6" s="641">
        <v>2</v>
      </c>
      <c r="AM6" s="642"/>
      <c r="AN6" s="642"/>
      <c r="AO6" s="643"/>
      <c r="AP6" s="633" t="s">
        <v>222</v>
      </c>
      <c r="AQ6" s="634"/>
      <c r="AR6" s="634"/>
      <c r="AS6" s="634"/>
      <c r="AT6" s="634"/>
      <c r="AU6" s="634"/>
      <c r="AV6" s="634"/>
      <c r="AW6" s="634"/>
      <c r="AX6" s="634"/>
      <c r="AY6" s="634"/>
      <c r="AZ6" s="634"/>
      <c r="BA6" s="634"/>
      <c r="BB6" s="634"/>
      <c r="BC6" s="634"/>
      <c r="BD6" s="634"/>
      <c r="BE6" s="634"/>
      <c r="BF6" s="635"/>
      <c r="BG6" s="636">
        <v>768026</v>
      </c>
      <c r="BH6" s="637"/>
      <c r="BI6" s="637"/>
      <c r="BJ6" s="637"/>
      <c r="BK6" s="637"/>
      <c r="BL6" s="637"/>
      <c r="BM6" s="637"/>
      <c r="BN6" s="638"/>
      <c r="BO6" s="639">
        <v>99.3</v>
      </c>
      <c r="BP6" s="639"/>
      <c r="BQ6" s="639"/>
      <c r="BR6" s="639"/>
      <c r="BS6" s="640">
        <v>8995</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82473</v>
      </c>
      <c r="CS6" s="637"/>
      <c r="CT6" s="637"/>
      <c r="CU6" s="637"/>
      <c r="CV6" s="637"/>
      <c r="CW6" s="637"/>
      <c r="CX6" s="637"/>
      <c r="CY6" s="638"/>
      <c r="CZ6" s="630">
        <v>1.1000000000000001</v>
      </c>
      <c r="DA6" s="631"/>
      <c r="DB6" s="631"/>
      <c r="DC6" s="647"/>
      <c r="DD6" s="645" t="s">
        <v>122</v>
      </c>
      <c r="DE6" s="637"/>
      <c r="DF6" s="637"/>
      <c r="DG6" s="637"/>
      <c r="DH6" s="637"/>
      <c r="DI6" s="637"/>
      <c r="DJ6" s="637"/>
      <c r="DK6" s="637"/>
      <c r="DL6" s="637"/>
      <c r="DM6" s="637"/>
      <c r="DN6" s="637"/>
      <c r="DO6" s="637"/>
      <c r="DP6" s="638"/>
      <c r="DQ6" s="645">
        <v>82443</v>
      </c>
      <c r="DR6" s="637"/>
      <c r="DS6" s="637"/>
      <c r="DT6" s="637"/>
      <c r="DU6" s="637"/>
      <c r="DV6" s="637"/>
      <c r="DW6" s="637"/>
      <c r="DX6" s="637"/>
      <c r="DY6" s="637"/>
      <c r="DZ6" s="637"/>
      <c r="EA6" s="637"/>
      <c r="EB6" s="637"/>
      <c r="EC6" s="646"/>
    </row>
    <row r="7" spans="2:143" ht="11.25" customHeight="1" x14ac:dyDescent="0.15">
      <c r="B7" s="633" t="s">
        <v>224</v>
      </c>
      <c r="C7" s="634"/>
      <c r="D7" s="634"/>
      <c r="E7" s="634"/>
      <c r="F7" s="634"/>
      <c r="G7" s="634"/>
      <c r="H7" s="634"/>
      <c r="I7" s="634"/>
      <c r="J7" s="634"/>
      <c r="K7" s="634"/>
      <c r="L7" s="634"/>
      <c r="M7" s="634"/>
      <c r="N7" s="634"/>
      <c r="O7" s="634"/>
      <c r="P7" s="634"/>
      <c r="Q7" s="635"/>
      <c r="R7" s="636">
        <v>280</v>
      </c>
      <c r="S7" s="637"/>
      <c r="T7" s="637"/>
      <c r="U7" s="637"/>
      <c r="V7" s="637"/>
      <c r="W7" s="637"/>
      <c r="X7" s="637"/>
      <c r="Y7" s="638"/>
      <c r="Z7" s="639">
        <v>0</v>
      </c>
      <c r="AA7" s="639"/>
      <c r="AB7" s="639"/>
      <c r="AC7" s="639"/>
      <c r="AD7" s="640">
        <v>280</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290607</v>
      </c>
      <c r="BH7" s="637"/>
      <c r="BI7" s="637"/>
      <c r="BJ7" s="637"/>
      <c r="BK7" s="637"/>
      <c r="BL7" s="637"/>
      <c r="BM7" s="637"/>
      <c r="BN7" s="638"/>
      <c r="BO7" s="639">
        <v>37.6</v>
      </c>
      <c r="BP7" s="639"/>
      <c r="BQ7" s="639"/>
      <c r="BR7" s="639"/>
      <c r="BS7" s="640">
        <v>8995</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1581726</v>
      </c>
      <c r="CS7" s="637"/>
      <c r="CT7" s="637"/>
      <c r="CU7" s="637"/>
      <c r="CV7" s="637"/>
      <c r="CW7" s="637"/>
      <c r="CX7" s="637"/>
      <c r="CY7" s="638"/>
      <c r="CZ7" s="639">
        <v>22.1</v>
      </c>
      <c r="DA7" s="639"/>
      <c r="DB7" s="639"/>
      <c r="DC7" s="639"/>
      <c r="DD7" s="645">
        <v>62685</v>
      </c>
      <c r="DE7" s="637"/>
      <c r="DF7" s="637"/>
      <c r="DG7" s="637"/>
      <c r="DH7" s="637"/>
      <c r="DI7" s="637"/>
      <c r="DJ7" s="637"/>
      <c r="DK7" s="637"/>
      <c r="DL7" s="637"/>
      <c r="DM7" s="637"/>
      <c r="DN7" s="637"/>
      <c r="DO7" s="637"/>
      <c r="DP7" s="638"/>
      <c r="DQ7" s="645">
        <v>661655</v>
      </c>
      <c r="DR7" s="637"/>
      <c r="DS7" s="637"/>
      <c r="DT7" s="637"/>
      <c r="DU7" s="637"/>
      <c r="DV7" s="637"/>
      <c r="DW7" s="637"/>
      <c r="DX7" s="637"/>
      <c r="DY7" s="637"/>
      <c r="DZ7" s="637"/>
      <c r="EA7" s="637"/>
      <c r="EB7" s="637"/>
      <c r="EC7" s="646"/>
    </row>
    <row r="8" spans="2:143" ht="11.25" customHeight="1" x14ac:dyDescent="0.15">
      <c r="B8" s="633" t="s">
        <v>227</v>
      </c>
      <c r="C8" s="634"/>
      <c r="D8" s="634"/>
      <c r="E8" s="634"/>
      <c r="F8" s="634"/>
      <c r="G8" s="634"/>
      <c r="H8" s="634"/>
      <c r="I8" s="634"/>
      <c r="J8" s="634"/>
      <c r="K8" s="634"/>
      <c r="L8" s="634"/>
      <c r="M8" s="634"/>
      <c r="N8" s="634"/>
      <c r="O8" s="634"/>
      <c r="P8" s="634"/>
      <c r="Q8" s="635"/>
      <c r="R8" s="636">
        <v>4298</v>
      </c>
      <c r="S8" s="637"/>
      <c r="T8" s="637"/>
      <c r="U8" s="637"/>
      <c r="V8" s="637"/>
      <c r="W8" s="637"/>
      <c r="X8" s="637"/>
      <c r="Y8" s="638"/>
      <c r="Z8" s="639">
        <v>0.1</v>
      </c>
      <c r="AA8" s="639"/>
      <c r="AB8" s="639"/>
      <c r="AC8" s="639"/>
      <c r="AD8" s="640">
        <v>4298</v>
      </c>
      <c r="AE8" s="640"/>
      <c r="AF8" s="640"/>
      <c r="AG8" s="640"/>
      <c r="AH8" s="640"/>
      <c r="AI8" s="640"/>
      <c r="AJ8" s="640"/>
      <c r="AK8" s="640"/>
      <c r="AL8" s="641">
        <v>0.1</v>
      </c>
      <c r="AM8" s="642"/>
      <c r="AN8" s="642"/>
      <c r="AO8" s="643"/>
      <c r="AP8" s="633" t="s">
        <v>228</v>
      </c>
      <c r="AQ8" s="634"/>
      <c r="AR8" s="634"/>
      <c r="AS8" s="634"/>
      <c r="AT8" s="634"/>
      <c r="AU8" s="634"/>
      <c r="AV8" s="634"/>
      <c r="AW8" s="634"/>
      <c r="AX8" s="634"/>
      <c r="AY8" s="634"/>
      <c r="AZ8" s="634"/>
      <c r="BA8" s="634"/>
      <c r="BB8" s="634"/>
      <c r="BC8" s="634"/>
      <c r="BD8" s="634"/>
      <c r="BE8" s="634"/>
      <c r="BF8" s="635"/>
      <c r="BG8" s="636">
        <v>11249</v>
      </c>
      <c r="BH8" s="637"/>
      <c r="BI8" s="637"/>
      <c r="BJ8" s="637"/>
      <c r="BK8" s="637"/>
      <c r="BL8" s="637"/>
      <c r="BM8" s="637"/>
      <c r="BN8" s="638"/>
      <c r="BO8" s="639">
        <v>1.5</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1900568</v>
      </c>
      <c r="CS8" s="637"/>
      <c r="CT8" s="637"/>
      <c r="CU8" s="637"/>
      <c r="CV8" s="637"/>
      <c r="CW8" s="637"/>
      <c r="CX8" s="637"/>
      <c r="CY8" s="638"/>
      <c r="CZ8" s="639">
        <v>26.5</v>
      </c>
      <c r="DA8" s="639"/>
      <c r="DB8" s="639"/>
      <c r="DC8" s="639"/>
      <c r="DD8" s="645">
        <v>27594</v>
      </c>
      <c r="DE8" s="637"/>
      <c r="DF8" s="637"/>
      <c r="DG8" s="637"/>
      <c r="DH8" s="637"/>
      <c r="DI8" s="637"/>
      <c r="DJ8" s="637"/>
      <c r="DK8" s="637"/>
      <c r="DL8" s="637"/>
      <c r="DM8" s="637"/>
      <c r="DN8" s="637"/>
      <c r="DO8" s="637"/>
      <c r="DP8" s="638"/>
      <c r="DQ8" s="645">
        <v>989610</v>
      </c>
      <c r="DR8" s="637"/>
      <c r="DS8" s="637"/>
      <c r="DT8" s="637"/>
      <c r="DU8" s="637"/>
      <c r="DV8" s="637"/>
      <c r="DW8" s="637"/>
      <c r="DX8" s="637"/>
      <c r="DY8" s="637"/>
      <c r="DZ8" s="637"/>
      <c r="EA8" s="637"/>
      <c r="EB8" s="637"/>
      <c r="EC8" s="646"/>
    </row>
    <row r="9" spans="2:143" ht="11.25" customHeight="1" x14ac:dyDescent="0.15">
      <c r="B9" s="633" t="s">
        <v>230</v>
      </c>
      <c r="C9" s="634"/>
      <c r="D9" s="634"/>
      <c r="E9" s="634"/>
      <c r="F9" s="634"/>
      <c r="G9" s="634"/>
      <c r="H9" s="634"/>
      <c r="I9" s="634"/>
      <c r="J9" s="634"/>
      <c r="K9" s="634"/>
      <c r="L9" s="634"/>
      <c r="M9" s="634"/>
      <c r="N9" s="634"/>
      <c r="O9" s="634"/>
      <c r="P9" s="634"/>
      <c r="Q9" s="635"/>
      <c r="R9" s="636">
        <v>5297</v>
      </c>
      <c r="S9" s="637"/>
      <c r="T9" s="637"/>
      <c r="U9" s="637"/>
      <c r="V9" s="637"/>
      <c r="W9" s="637"/>
      <c r="X9" s="637"/>
      <c r="Y9" s="638"/>
      <c r="Z9" s="639">
        <v>0.1</v>
      </c>
      <c r="AA9" s="639"/>
      <c r="AB9" s="639"/>
      <c r="AC9" s="639"/>
      <c r="AD9" s="640">
        <v>5297</v>
      </c>
      <c r="AE9" s="640"/>
      <c r="AF9" s="640"/>
      <c r="AG9" s="640"/>
      <c r="AH9" s="640"/>
      <c r="AI9" s="640"/>
      <c r="AJ9" s="640"/>
      <c r="AK9" s="640"/>
      <c r="AL9" s="641">
        <v>0.1</v>
      </c>
      <c r="AM9" s="642"/>
      <c r="AN9" s="642"/>
      <c r="AO9" s="643"/>
      <c r="AP9" s="633" t="s">
        <v>231</v>
      </c>
      <c r="AQ9" s="634"/>
      <c r="AR9" s="634"/>
      <c r="AS9" s="634"/>
      <c r="AT9" s="634"/>
      <c r="AU9" s="634"/>
      <c r="AV9" s="634"/>
      <c r="AW9" s="634"/>
      <c r="AX9" s="634"/>
      <c r="AY9" s="634"/>
      <c r="AZ9" s="634"/>
      <c r="BA9" s="634"/>
      <c r="BB9" s="634"/>
      <c r="BC9" s="634"/>
      <c r="BD9" s="634"/>
      <c r="BE9" s="634"/>
      <c r="BF9" s="635"/>
      <c r="BG9" s="636">
        <v>235527</v>
      </c>
      <c r="BH9" s="637"/>
      <c r="BI9" s="637"/>
      <c r="BJ9" s="637"/>
      <c r="BK9" s="637"/>
      <c r="BL9" s="637"/>
      <c r="BM9" s="637"/>
      <c r="BN9" s="638"/>
      <c r="BO9" s="639">
        <v>30.4</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740129</v>
      </c>
      <c r="CS9" s="637"/>
      <c r="CT9" s="637"/>
      <c r="CU9" s="637"/>
      <c r="CV9" s="637"/>
      <c r="CW9" s="637"/>
      <c r="CX9" s="637"/>
      <c r="CY9" s="638"/>
      <c r="CZ9" s="639">
        <v>10.3</v>
      </c>
      <c r="DA9" s="639"/>
      <c r="DB9" s="639"/>
      <c r="DC9" s="639"/>
      <c r="DD9" s="645">
        <v>35574</v>
      </c>
      <c r="DE9" s="637"/>
      <c r="DF9" s="637"/>
      <c r="DG9" s="637"/>
      <c r="DH9" s="637"/>
      <c r="DI9" s="637"/>
      <c r="DJ9" s="637"/>
      <c r="DK9" s="637"/>
      <c r="DL9" s="637"/>
      <c r="DM9" s="637"/>
      <c r="DN9" s="637"/>
      <c r="DO9" s="637"/>
      <c r="DP9" s="638"/>
      <c r="DQ9" s="645">
        <v>634061</v>
      </c>
      <c r="DR9" s="637"/>
      <c r="DS9" s="637"/>
      <c r="DT9" s="637"/>
      <c r="DU9" s="637"/>
      <c r="DV9" s="637"/>
      <c r="DW9" s="637"/>
      <c r="DX9" s="637"/>
      <c r="DY9" s="637"/>
      <c r="DZ9" s="637"/>
      <c r="EA9" s="637"/>
      <c r="EB9" s="637"/>
      <c r="EC9" s="646"/>
    </row>
    <row r="10" spans="2:143" ht="11.25" customHeight="1" x14ac:dyDescent="0.15">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12389</v>
      </c>
      <c r="BH10" s="637"/>
      <c r="BI10" s="637"/>
      <c r="BJ10" s="637"/>
      <c r="BK10" s="637"/>
      <c r="BL10" s="637"/>
      <c r="BM10" s="637"/>
      <c r="BN10" s="638"/>
      <c r="BO10" s="639">
        <v>1.6</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54</v>
      </c>
      <c r="CS10" s="637"/>
      <c r="CT10" s="637"/>
      <c r="CU10" s="637"/>
      <c r="CV10" s="637"/>
      <c r="CW10" s="637"/>
      <c r="CX10" s="637"/>
      <c r="CY10" s="638"/>
      <c r="CZ10" s="639">
        <v>0</v>
      </c>
      <c r="DA10" s="639"/>
      <c r="DB10" s="639"/>
      <c r="DC10" s="639"/>
      <c r="DD10" s="645" t="s">
        <v>122</v>
      </c>
      <c r="DE10" s="637"/>
      <c r="DF10" s="637"/>
      <c r="DG10" s="637"/>
      <c r="DH10" s="637"/>
      <c r="DI10" s="637"/>
      <c r="DJ10" s="637"/>
      <c r="DK10" s="637"/>
      <c r="DL10" s="637"/>
      <c r="DM10" s="637"/>
      <c r="DN10" s="637"/>
      <c r="DO10" s="637"/>
      <c r="DP10" s="638"/>
      <c r="DQ10" s="645">
        <v>54</v>
      </c>
      <c r="DR10" s="637"/>
      <c r="DS10" s="637"/>
      <c r="DT10" s="637"/>
      <c r="DU10" s="637"/>
      <c r="DV10" s="637"/>
      <c r="DW10" s="637"/>
      <c r="DX10" s="637"/>
      <c r="DY10" s="637"/>
      <c r="DZ10" s="637"/>
      <c r="EA10" s="637"/>
      <c r="EB10" s="637"/>
      <c r="EC10" s="646"/>
    </row>
    <row r="11" spans="2:143" ht="11.25" customHeight="1" x14ac:dyDescent="0.15">
      <c r="B11" s="633" t="s">
        <v>236</v>
      </c>
      <c r="C11" s="634"/>
      <c r="D11" s="634"/>
      <c r="E11" s="634"/>
      <c r="F11" s="634"/>
      <c r="G11" s="634"/>
      <c r="H11" s="634"/>
      <c r="I11" s="634"/>
      <c r="J11" s="634"/>
      <c r="K11" s="634"/>
      <c r="L11" s="634"/>
      <c r="M11" s="634"/>
      <c r="N11" s="634"/>
      <c r="O11" s="634"/>
      <c r="P11" s="634"/>
      <c r="Q11" s="635"/>
      <c r="R11" s="636">
        <v>201396</v>
      </c>
      <c r="S11" s="637"/>
      <c r="T11" s="637"/>
      <c r="U11" s="637"/>
      <c r="V11" s="637"/>
      <c r="W11" s="637"/>
      <c r="X11" s="637"/>
      <c r="Y11" s="638"/>
      <c r="Z11" s="641">
        <v>2.7</v>
      </c>
      <c r="AA11" s="642"/>
      <c r="AB11" s="642"/>
      <c r="AC11" s="648"/>
      <c r="AD11" s="645">
        <v>201396</v>
      </c>
      <c r="AE11" s="637"/>
      <c r="AF11" s="637"/>
      <c r="AG11" s="637"/>
      <c r="AH11" s="637"/>
      <c r="AI11" s="637"/>
      <c r="AJ11" s="637"/>
      <c r="AK11" s="638"/>
      <c r="AL11" s="641">
        <v>5.5</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31442</v>
      </c>
      <c r="BH11" s="637"/>
      <c r="BI11" s="637"/>
      <c r="BJ11" s="637"/>
      <c r="BK11" s="637"/>
      <c r="BL11" s="637"/>
      <c r="BM11" s="637"/>
      <c r="BN11" s="638"/>
      <c r="BO11" s="639">
        <v>4.0999999999999996</v>
      </c>
      <c r="BP11" s="639"/>
      <c r="BQ11" s="639"/>
      <c r="BR11" s="639"/>
      <c r="BS11" s="640">
        <v>8995</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677482</v>
      </c>
      <c r="CS11" s="637"/>
      <c r="CT11" s="637"/>
      <c r="CU11" s="637"/>
      <c r="CV11" s="637"/>
      <c r="CW11" s="637"/>
      <c r="CX11" s="637"/>
      <c r="CY11" s="638"/>
      <c r="CZ11" s="639">
        <v>9.4</v>
      </c>
      <c r="DA11" s="639"/>
      <c r="DB11" s="639"/>
      <c r="DC11" s="639"/>
      <c r="DD11" s="645">
        <v>261466</v>
      </c>
      <c r="DE11" s="637"/>
      <c r="DF11" s="637"/>
      <c r="DG11" s="637"/>
      <c r="DH11" s="637"/>
      <c r="DI11" s="637"/>
      <c r="DJ11" s="637"/>
      <c r="DK11" s="637"/>
      <c r="DL11" s="637"/>
      <c r="DM11" s="637"/>
      <c r="DN11" s="637"/>
      <c r="DO11" s="637"/>
      <c r="DP11" s="638"/>
      <c r="DQ11" s="645">
        <v>251576</v>
      </c>
      <c r="DR11" s="637"/>
      <c r="DS11" s="637"/>
      <c r="DT11" s="637"/>
      <c r="DU11" s="637"/>
      <c r="DV11" s="637"/>
      <c r="DW11" s="637"/>
      <c r="DX11" s="637"/>
      <c r="DY11" s="637"/>
      <c r="DZ11" s="637"/>
      <c r="EA11" s="637"/>
      <c r="EB11" s="637"/>
      <c r="EC11" s="646"/>
    </row>
    <row r="12" spans="2:143" ht="11.25" customHeight="1" x14ac:dyDescent="0.15">
      <c r="B12" s="633" t="s">
        <v>239</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390522</v>
      </c>
      <c r="BH12" s="637"/>
      <c r="BI12" s="637"/>
      <c r="BJ12" s="637"/>
      <c r="BK12" s="637"/>
      <c r="BL12" s="637"/>
      <c r="BM12" s="637"/>
      <c r="BN12" s="638"/>
      <c r="BO12" s="639">
        <v>50.5</v>
      </c>
      <c r="BP12" s="639"/>
      <c r="BQ12" s="639"/>
      <c r="BR12" s="639"/>
      <c r="BS12" s="640" t="s">
        <v>122</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241321</v>
      </c>
      <c r="CS12" s="637"/>
      <c r="CT12" s="637"/>
      <c r="CU12" s="637"/>
      <c r="CV12" s="637"/>
      <c r="CW12" s="637"/>
      <c r="CX12" s="637"/>
      <c r="CY12" s="638"/>
      <c r="CZ12" s="639">
        <v>3.4</v>
      </c>
      <c r="DA12" s="639"/>
      <c r="DB12" s="639"/>
      <c r="DC12" s="639"/>
      <c r="DD12" s="645" t="s">
        <v>122</v>
      </c>
      <c r="DE12" s="637"/>
      <c r="DF12" s="637"/>
      <c r="DG12" s="637"/>
      <c r="DH12" s="637"/>
      <c r="DI12" s="637"/>
      <c r="DJ12" s="637"/>
      <c r="DK12" s="637"/>
      <c r="DL12" s="637"/>
      <c r="DM12" s="637"/>
      <c r="DN12" s="637"/>
      <c r="DO12" s="637"/>
      <c r="DP12" s="638"/>
      <c r="DQ12" s="645">
        <v>165816</v>
      </c>
      <c r="DR12" s="637"/>
      <c r="DS12" s="637"/>
      <c r="DT12" s="637"/>
      <c r="DU12" s="637"/>
      <c r="DV12" s="637"/>
      <c r="DW12" s="637"/>
      <c r="DX12" s="637"/>
      <c r="DY12" s="637"/>
      <c r="DZ12" s="637"/>
      <c r="EA12" s="637"/>
      <c r="EB12" s="637"/>
      <c r="EC12" s="646"/>
    </row>
    <row r="13" spans="2:143" ht="11.25" customHeight="1" x14ac:dyDescent="0.15">
      <c r="B13" s="633" t="s">
        <v>242</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387610</v>
      </c>
      <c r="BH13" s="637"/>
      <c r="BI13" s="637"/>
      <c r="BJ13" s="637"/>
      <c r="BK13" s="637"/>
      <c r="BL13" s="637"/>
      <c r="BM13" s="637"/>
      <c r="BN13" s="638"/>
      <c r="BO13" s="639">
        <v>50.1</v>
      </c>
      <c r="BP13" s="639"/>
      <c r="BQ13" s="639"/>
      <c r="BR13" s="639"/>
      <c r="BS13" s="640" t="s">
        <v>122</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509299</v>
      </c>
      <c r="CS13" s="637"/>
      <c r="CT13" s="637"/>
      <c r="CU13" s="637"/>
      <c r="CV13" s="637"/>
      <c r="CW13" s="637"/>
      <c r="CX13" s="637"/>
      <c r="CY13" s="638"/>
      <c r="CZ13" s="639">
        <v>7.1</v>
      </c>
      <c r="DA13" s="639"/>
      <c r="DB13" s="639"/>
      <c r="DC13" s="639"/>
      <c r="DD13" s="645">
        <v>352475</v>
      </c>
      <c r="DE13" s="637"/>
      <c r="DF13" s="637"/>
      <c r="DG13" s="637"/>
      <c r="DH13" s="637"/>
      <c r="DI13" s="637"/>
      <c r="DJ13" s="637"/>
      <c r="DK13" s="637"/>
      <c r="DL13" s="637"/>
      <c r="DM13" s="637"/>
      <c r="DN13" s="637"/>
      <c r="DO13" s="637"/>
      <c r="DP13" s="638"/>
      <c r="DQ13" s="645">
        <v>167235</v>
      </c>
      <c r="DR13" s="637"/>
      <c r="DS13" s="637"/>
      <c r="DT13" s="637"/>
      <c r="DU13" s="637"/>
      <c r="DV13" s="637"/>
      <c r="DW13" s="637"/>
      <c r="DX13" s="637"/>
      <c r="DY13" s="637"/>
      <c r="DZ13" s="637"/>
      <c r="EA13" s="637"/>
      <c r="EB13" s="637"/>
      <c r="EC13" s="646"/>
    </row>
    <row r="14" spans="2:143" ht="11.25" customHeight="1" x14ac:dyDescent="0.15">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37895</v>
      </c>
      <c r="BH14" s="637"/>
      <c r="BI14" s="637"/>
      <c r="BJ14" s="637"/>
      <c r="BK14" s="637"/>
      <c r="BL14" s="637"/>
      <c r="BM14" s="637"/>
      <c r="BN14" s="638"/>
      <c r="BO14" s="639">
        <v>4.9000000000000004</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233647</v>
      </c>
      <c r="CS14" s="637"/>
      <c r="CT14" s="637"/>
      <c r="CU14" s="637"/>
      <c r="CV14" s="637"/>
      <c r="CW14" s="637"/>
      <c r="CX14" s="637"/>
      <c r="CY14" s="638"/>
      <c r="CZ14" s="639">
        <v>3.3</v>
      </c>
      <c r="DA14" s="639"/>
      <c r="DB14" s="639"/>
      <c r="DC14" s="639"/>
      <c r="DD14" s="645">
        <v>9423</v>
      </c>
      <c r="DE14" s="637"/>
      <c r="DF14" s="637"/>
      <c r="DG14" s="637"/>
      <c r="DH14" s="637"/>
      <c r="DI14" s="637"/>
      <c r="DJ14" s="637"/>
      <c r="DK14" s="637"/>
      <c r="DL14" s="637"/>
      <c r="DM14" s="637"/>
      <c r="DN14" s="637"/>
      <c r="DO14" s="637"/>
      <c r="DP14" s="638"/>
      <c r="DQ14" s="645">
        <v>220279</v>
      </c>
      <c r="DR14" s="637"/>
      <c r="DS14" s="637"/>
      <c r="DT14" s="637"/>
      <c r="DU14" s="637"/>
      <c r="DV14" s="637"/>
      <c r="DW14" s="637"/>
      <c r="DX14" s="637"/>
      <c r="DY14" s="637"/>
      <c r="DZ14" s="637"/>
      <c r="EA14" s="637"/>
      <c r="EB14" s="637"/>
      <c r="EC14" s="646"/>
    </row>
    <row r="15" spans="2:143" ht="11.25" customHeight="1" x14ac:dyDescent="0.15">
      <c r="B15" s="633" t="s">
        <v>248</v>
      </c>
      <c r="C15" s="634"/>
      <c r="D15" s="634"/>
      <c r="E15" s="634"/>
      <c r="F15" s="634"/>
      <c r="G15" s="634"/>
      <c r="H15" s="634"/>
      <c r="I15" s="634"/>
      <c r="J15" s="634"/>
      <c r="K15" s="634"/>
      <c r="L15" s="634"/>
      <c r="M15" s="634"/>
      <c r="N15" s="634"/>
      <c r="O15" s="634"/>
      <c r="P15" s="634"/>
      <c r="Q15" s="635"/>
      <c r="R15" s="636">
        <v>6264</v>
      </c>
      <c r="S15" s="637"/>
      <c r="T15" s="637"/>
      <c r="U15" s="637"/>
      <c r="V15" s="637"/>
      <c r="W15" s="637"/>
      <c r="X15" s="637"/>
      <c r="Y15" s="638"/>
      <c r="Z15" s="639">
        <v>0.1</v>
      </c>
      <c r="AA15" s="639"/>
      <c r="AB15" s="639"/>
      <c r="AC15" s="639"/>
      <c r="AD15" s="640">
        <v>6264</v>
      </c>
      <c r="AE15" s="640"/>
      <c r="AF15" s="640"/>
      <c r="AG15" s="640"/>
      <c r="AH15" s="640"/>
      <c r="AI15" s="640"/>
      <c r="AJ15" s="640"/>
      <c r="AK15" s="640"/>
      <c r="AL15" s="641">
        <v>0.2</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49002</v>
      </c>
      <c r="BH15" s="637"/>
      <c r="BI15" s="637"/>
      <c r="BJ15" s="637"/>
      <c r="BK15" s="637"/>
      <c r="BL15" s="637"/>
      <c r="BM15" s="637"/>
      <c r="BN15" s="638"/>
      <c r="BO15" s="639">
        <v>6.3</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686809</v>
      </c>
      <c r="CS15" s="637"/>
      <c r="CT15" s="637"/>
      <c r="CU15" s="637"/>
      <c r="CV15" s="637"/>
      <c r="CW15" s="637"/>
      <c r="CX15" s="637"/>
      <c r="CY15" s="638"/>
      <c r="CZ15" s="639">
        <v>9.6</v>
      </c>
      <c r="DA15" s="639"/>
      <c r="DB15" s="639"/>
      <c r="DC15" s="639"/>
      <c r="DD15" s="645">
        <v>92209</v>
      </c>
      <c r="DE15" s="637"/>
      <c r="DF15" s="637"/>
      <c r="DG15" s="637"/>
      <c r="DH15" s="637"/>
      <c r="DI15" s="637"/>
      <c r="DJ15" s="637"/>
      <c r="DK15" s="637"/>
      <c r="DL15" s="637"/>
      <c r="DM15" s="637"/>
      <c r="DN15" s="637"/>
      <c r="DO15" s="637"/>
      <c r="DP15" s="638"/>
      <c r="DQ15" s="645">
        <v>503670</v>
      </c>
      <c r="DR15" s="637"/>
      <c r="DS15" s="637"/>
      <c r="DT15" s="637"/>
      <c r="DU15" s="637"/>
      <c r="DV15" s="637"/>
      <c r="DW15" s="637"/>
      <c r="DX15" s="637"/>
      <c r="DY15" s="637"/>
      <c r="DZ15" s="637"/>
      <c r="EA15" s="637"/>
      <c r="EB15" s="637"/>
      <c r="EC15" s="646"/>
    </row>
    <row r="16" spans="2:143" ht="11.25" customHeight="1" x14ac:dyDescent="0.15">
      <c r="B16" s="633" t="s">
        <v>251</v>
      </c>
      <c r="C16" s="634"/>
      <c r="D16" s="634"/>
      <c r="E16" s="634"/>
      <c r="F16" s="634"/>
      <c r="G16" s="634"/>
      <c r="H16" s="634"/>
      <c r="I16" s="634"/>
      <c r="J16" s="634"/>
      <c r="K16" s="634"/>
      <c r="L16" s="634"/>
      <c r="M16" s="634"/>
      <c r="N16" s="634"/>
      <c r="O16" s="634"/>
      <c r="P16" s="634"/>
      <c r="Q16" s="635"/>
      <c r="R16" s="636">
        <v>13881</v>
      </c>
      <c r="S16" s="637"/>
      <c r="T16" s="637"/>
      <c r="U16" s="637"/>
      <c r="V16" s="637"/>
      <c r="W16" s="637"/>
      <c r="X16" s="637"/>
      <c r="Y16" s="638"/>
      <c r="Z16" s="639">
        <v>0.2</v>
      </c>
      <c r="AA16" s="639"/>
      <c r="AB16" s="639"/>
      <c r="AC16" s="639"/>
      <c r="AD16" s="640">
        <v>13881</v>
      </c>
      <c r="AE16" s="640"/>
      <c r="AF16" s="640"/>
      <c r="AG16" s="640"/>
      <c r="AH16" s="640"/>
      <c r="AI16" s="640"/>
      <c r="AJ16" s="640"/>
      <c r="AK16" s="640"/>
      <c r="AL16" s="641">
        <v>0.4</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v>12232</v>
      </c>
      <c r="CS16" s="637"/>
      <c r="CT16" s="637"/>
      <c r="CU16" s="637"/>
      <c r="CV16" s="637"/>
      <c r="CW16" s="637"/>
      <c r="CX16" s="637"/>
      <c r="CY16" s="638"/>
      <c r="CZ16" s="639">
        <v>0.2</v>
      </c>
      <c r="DA16" s="639"/>
      <c r="DB16" s="639"/>
      <c r="DC16" s="639"/>
      <c r="DD16" s="645" t="s">
        <v>122</v>
      </c>
      <c r="DE16" s="637"/>
      <c r="DF16" s="637"/>
      <c r="DG16" s="637"/>
      <c r="DH16" s="637"/>
      <c r="DI16" s="637"/>
      <c r="DJ16" s="637"/>
      <c r="DK16" s="637"/>
      <c r="DL16" s="637"/>
      <c r="DM16" s="637"/>
      <c r="DN16" s="637"/>
      <c r="DO16" s="637"/>
      <c r="DP16" s="638"/>
      <c r="DQ16" s="645">
        <v>8816</v>
      </c>
      <c r="DR16" s="637"/>
      <c r="DS16" s="637"/>
      <c r="DT16" s="637"/>
      <c r="DU16" s="637"/>
      <c r="DV16" s="637"/>
      <c r="DW16" s="637"/>
      <c r="DX16" s="637"/>
      <c r="DY16" s="637"/>
      <c r="DZ16" s="637"/>
      <c r="EA16" s="637"/>
      <c r="EB16" s="637"/>
      <c r="EC16" s="646"/>
    </row>
    <row r="17" spans="2:133" ht="11.25" customHeight="1" x14ac:dyDescent="0.15">
      <c r="B17" s="633" t="s">
        <v>254</v>
      </c>
      <c r="C17" s="634"/>
      <c r="D17" s="634"/>
      <c r="E17" s="634"/>
      <c r="F17" s="634"/>
      <c r="G17" s="634"/>
      <c r="H17" s="634"/>
      <c r="I17" s="634"/>
      <c r="J17" s="634"/>
      <c r="K17" s="634"/>
      <c r="L17" s="634"/>
      <c r="M17" s="634"/>
      <c r="N17" s="634"/>
      <c r="O17" s="634"/>
      <c r="P17" s="634"/>
      <c r="Q17" s="635"/>
      <c r="R17" s="636">
        <v>33172</v>
      </c>
      <c r="S17" s="637"/>
      <c r="T17" s="637"/>
      <c r="U17" s="637"/>
      <c r="V17" s="637"/>
      <c r="W17" s="637"/>
      <c r="X17" s="637"/>
      <c r="Y17" s="638"/>
      <c r="Z17" s="639">
        <v>0.5</v>
      </c>
      <c r="AA17" s="639"/>
      <c r="AB17" s="639"/>
      <c r="AC17" s="639"/>
      <c r="AD17" s="640">
        <v>33172</v>
      </c>
      <c r="AE17" s="640"/>
      <c r="AF17" s="640"/>
      <c r="AG17" s="640"/>
      <c r="AH17" s="640"/>
      <c r="AI17" s="640"/>
      <c r="AJ17" s="640"/>
      <c r="AK17" s="640"/>
      <c r="AL17" s="641">
        <v>0.9</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507041</v>
      </c>
      <c r="CS17" s="637"/>
      <c r="CT17" s="637"/>
      <c r="CU17" s="637"/>
      <c r="CV17" s="637"/>
      <c r="CW17" s="637"/>
      <c r="CX17" s="637"/>
      <c r="CY17" s="638"/>
      <c r="CZ17" s="639">
        <v>7.1</v>
      </c>
      <c r="DA17" s="639"/>
      <c r="DB17" s="639"/>
      <c r="DC17" s="639"/>
      <c r="DD17" s="645" t="s">
        <v>122</v>
      </c>
      <c r="DE17" s="637"/>
      <c r="DF17" s="637"/>
      <c r="DG17" s="637"/>
      <c r="DH17" s="637"/>
      <c r="DI17" s="637"/>
      <c r="DJ17" s="637"/>
      <c r="DK17" s="637"/>
      <c r="DL17" s="637"/>
      <c r="DM17" s="637"/>
      <c r="DN17" s="637"/>
      <c r="DO17" s="637"/>
      <c r="DP17" s="638"/>
      <c r="DQ17" s="645">
        <v>501960</v>
      </c>
      <c r="DR17" s="637"/>
      <c r="DS17" s="637"/>
      <c r="DT17" s="637"/>
      <c r="DU17" s="637"/>
      <c r="DV17" s="637"/>
      <c r="DW17" s="637"/>
      <c r="DX17" s="637"/>
      <c r="DY17" s="637"/>
      <c r="DZ17" s="637"/>
      <c r="EA17" s="637"/>
      <c r="EB17" s="637"/>
      <c r="EC17" s="646"/>
    </row>
    <row r="18" spans="2:133" ht="11.25" customHeight="1" x14ac:dyDescent="0.15">
      <c r="B18" s="633" t="s">
        <v>257</v>
      </c>
      <c r="C18" s="634"/>
      <c r="D18" s="634"/>
      <c r="E18" s="634"/>
      <c r="F18" s="634"/>
      <c r="G18" s="634"/>
      <c r="H18" s="634"/>
      <c r="I18" s="634"/>
      <c r="J18" s="634"/>
      <c r="K18" s="634"/>
      <c r="L18" s="634"/>
      <c r="M18" s="634"/>
      <c r="N18" s="634"/>
      <c r="O18" s="634"/>
      <c r="P18" s="634"/>
      <c r="Q18" s="635"/>
      <c r="R18" s="636">
        <v>3042</v>
      </c>
      <c r="S18" s="637"/>
      <c r="T18" s="637"/>
      <c r="U18" s="637"/>
      <c r="V18" s="637"/>
      <c r="W18" s="637"/>
      <c r="X18" s="637"/>
      <c r="Y18" s="638"/>
      <c r="Z18" s="639">
        <v>0</v>
      </c>
      <c r="AA18" s="639"/>
      <c r="AB18" s="639"/>
      <c r="AC18" s="639"/>
      <c r="AD18" s="640">
        <v>3042</v>
      </c>
      <c r="AE18" s="640"/>
      <c r="AF18" s="640"/>
      <c r="AG18" s="640"/>
      <c r="AH18" s="640"/>
      <c r="AI18" s="640"/>
      <c r="AJ18" s="640"/>
      <c r="AK18" s="640"/>
      <c r="AL18" s="641">
        <v>0.1</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260</v>
      </c>
      <c r="C19" s="634"/>
      <c r="D19" s="634"/>
      <c r="E19" s="634"/>
      <c r="F19" s="634"/>
      <c r="G19" s="634"/>
      <c r="H19" s="634"/>
      <c r="I19" s="634"/>
      <c r="J19" s="634"/>
      <c r="K19" s="634"/>
      <c r="L19" s="634"/>
      <c r="M19" s="634"/>
      <c r="N19" s="634"/>
      <c r="O19" s="634"/>
      <c r="P19" s="634"/>
      <c r="Q19" s="635"/>
      <c r="R19" s="636">
        <v>28908</v>
      </c>
      <c r="S19" s="637"/>
      <c r="T19" s="637"/>
      <c r="U19" s="637"/>
      <c r="V19" s="637"/>
      <c r="W19" s="637"/>
      <c r="X19" s="637"/>
      <c r="Y19" s="638"/>
      <c r="Z19" s="639">
        <v>0.4</v>
      </c>
      <c r="AA19" s="639"/>
      <c r="AB19" s="639"/>
      <c r="AC19" s="639"/>
      <c r="AD19" s="640">
        <v>28908</v>
      </c>
      <c r="AE19" s="640"/>
      <c r="AF19" s="640"/>
      <c r="AG19" s="640"/>
      <c r="AH19" s="640"/>
      <c r="AI19" s="640"/>
      <c r="AJ19" s="640"/>
      <c r="AK19" s="640"/>
      <c r="AL19" s="641">
        <v>0.8</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v>5572</v>
      </c>
      <c r="BH19" s="637"/>
      <c r="BI19" s="637"/>
      <c r="BJ19" s="637"/>
      <c r="BK19" s="637"/>
      <c r="BL19" s="637"/>
      <c r="BM19" s="637"/>
      <c r="BN19" s="638"/>
      <c r="BO19" s="639">
        <v>0.7</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263</v>
      </c>
      <c r="C20" s="650"/>
      <c r="D20" s="650"/>
      <c r="E20" s="650"/>
      <c r="F20" s="650"/>
      <c r="G20" s="650"/>
      <c r="H20" s="650"/>
      <c r="I20" s="650"/>
      <c r="J20" s="650"/>
      <c r="K20" s="650"/>
      <c r="L20" s="650"/>
      <c r="M20" s="650"/>
      <c r="N20" s="650"/>
      <c r="O20" s="650"/>
      <c r="P20" s="650"/>
      <c r="Q20" s="651"/>
      <c r="R20" s="636">
        <v>1222</v>
      </c>
      <c r="S20" s="637"/>
      <c r="T20" s="637"/>
      <c r="U20" s="637"/>
      <c r="V20" s="637"/>
      <c r="W20" s="637"/>
      <c r="X20" s="637"/>
      <c r="Y20" s="638"/>
      <c r="Z20" s="639">
        <v>0</v>
      </c>
      <c r="AA20" s="639"/>
      <c r="AB20" s="639"/>
      <c r="AC20" s="639"/>
      <c r="AD20" s="640">
        <v>1222</v>
      </c>
      <c r="AE20" s="640"/>
      <c r="AF20" s="640"/>
      <c r="AG20" s="640"/>
      <c r="AH20" s="640"/>
      <c r="AI20" s="640"/>
      <c r="AJ20" s="640"/>
      <c r="AK20" s="640"/>
      <c r="AL20" s="641">
        <v>0</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v>5572</v>
      </c>
      <c r="BH20" s="637"/>
      <c r="BI20" s="637"/>
      <c r="BJ20" s="637"/>
      <c r="BK20" s="637"/>
      <c r="BL20" s="637"/>
      <c r="BM20" s="637"/>
      <c r="BN20" s="638"/>
      <c r="BO20" s="639">
        <v>0.7</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7172781</v>
      </c>
      <c r="CS20" s="637"/>
      <c r="CT20" s="637"/>
      <c r="CU20" s="637"/>
      <c r="CV20" s="637"/>
      <c r="CW20" s="637"/>
      <c r="CX20" s="637"/>
      <c r="CY20" s="638"/>
      <c r="CZ20" s="639">
        <v>100</v>
      </c>
      <c r="DA20" s="639"/>
      <c r="DB20" s="639"/>
      <c r="DC20" s="639"/>
      <c r="DD20" s="645">
        <v>841426</v>
      </c>
      <c r="DE20" s="637"/>
      <c r="DF20" s="637"/>
      <c r="DG20" s="637"/>
      <c r="DH20" s="637"/>
      <c r="DI20" s="637"/>
      <c r="DJ20" s="637"/>
      <c r="DK20" s="637"/>
      <c r="DL20" s="637"/>
      <c r="DM20" s="637"/>
      <c r="DN20" s="637"/>
      <c r="DO20" s="637"/>
      <c r="DP20" s="638"/>
      <c r="DQ20" s="645">
        <v>4187175</v>
      </c>
      <c r="DR20" s="637"/>
      <c r="DS20" s="637"/>
      <c r="DT20" s="637"/>
      <c r="DU20" s="637"/>
      <c r="DV20" s="637"/>
      <c r="DW20" s="637"/>
      <c r="DX20" s="637"/>
      <c r="DY20" s="637"/>
      <c r="DZ20" s="637"/>
      <c r="EA20" s="637"/>
      <c r="EB20" s="637"/>
      <c r="EC20" s="646"/>
    </row>
    <row r="21" spans="2:133" ht="11.25" customHeight="1" x14ac:dyDescent="0.15">
      <c r="B21" s="633" t="s">
        <v>266</v>
      </c>
      <c r="C21" s="634"/>
      <c r="D21" s="634"/>
      <c r="E21" s="634"/>
      <c r="F21" s="634"/>
      <c r="G21" s="634"/>
      <c r="H21" s="634"/>
      <c r="I21" s="634"/>
      <c r="J21" s="634"/>
      <c r="K21" s="634"/>
      <c r="L21" s="634"/>
      <c r="M21" s="634"/>
      <c r="N21" s="634"/>
      <c r="O21" s="634"/>
      <c r="P21" s="634"/>
      <c r="Q21" s="635"/>
      <c r="R21" s="636">
        <v>2800174</v>
      </c>
      <c r="S21" s="637"/>
      <c r="T21" s="637"/>
      <c r="U21" s="637"/>
      <c r="V21" s="637"/>
      <c r="W21" s="637"/>
      <c r="X21" s="637"/>
      <c r="Y21" s="638"/>
      <c r="Z21" s="639">
        <v>38.1</v>
      </c>
      <c r="AA21" s="639"/>
      <c r="AB21" s="639"/>
      <c r="AC21" s="639"/>
      <c r="AD21" s="640">
        <v>2537816</v>
      </c>
      <c r="AE21" s="640"/>
      <c r="AF21" s="640"/>
      <c r="AG21" s="640"/>
      <c r="AH21" s="640"/>
      <c r="AI21" s="640"/>
      <c r="AJ21" s="640"/>
      <c r="AK21" s="640"/>
      <c r="AL21" s="641">
        <v>69</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v>5572</v>
      </c>
      <c r="BH21" s="637"/>
      <c r="BI21" s="637"/>
      <c r="BJ21" s="637"/>
      <c r="BK21" s="637"/>
      <c r="BL21" s="637"/>
      <c r="BM21" s="637"/>
      <c r="BN21" s="638"/>
      <c r="BO21" s="639">
        <v>0.7</v>
      </c>
      <c r="BP21" s="639"/>
      <c r="BQ21" s="639"/>
      <c r="BR21" s="639"/>
      <c r="BS21" s="640" t="s">
        <v>122</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15">
      <c r="B22" s="633" t="s">
        <v>268</v>
      </c>
      <c r="C22" s="634"/>
      <c r="D22" s="634"/>
      <c r="E22" s="634"/>
      <c r="F22" s="634"/>
      <c r="G22" s="634"/>
      <c r="H22" s="634"/>
      <c r="I22" s="634"/>
      <c r="J22" s="634"/>
      <c r="K22" s="634"/>
      <c r="L22" s="634"/>
      <c r="M22" s="634"/>
      <c r="N22" s="634"/>
      <c r="O22" s="634"/>
      <c r="P22" s="634"/>
      <c r="Q22" s="635"/>
      <c r="R22" s="636">
        <v>2537816</v>
      </c>
      <c r="S22" s="637"/>
      <c r="T22" s="637"/>
      <c r="U22" s="637"/>
      <c r="V22" s="637"/>
      <c r="W22" s="637"/>
      <c r="X22" s="637"/>
      <c r="Y22" s="638"/>
      <c r="Z22" s="639">
        <v>34.5</v>
      </c>
      <c r="AA22" s="639"/>
      <c r="AB22" s="639"/>
      <c r="AC22" s="639"/>
      <c r="AD22" s="640">
        <v>2537816</v>
      </c>
      <c r="AE22" s="640"/>
      <c r="AF22" s="640"/>
      <c r="AG22" s="640"/>
      <c r="AH22" s="640"/>
      <c r="AI22" s="640"/>
      <c r="AJ22" s="640"/>
      <c r="AK22" s="640"/>
      <c r="AL22" s="641">
        <v>69</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271</v>
      </c>
      <c r="C23" s="634"/>
      <c r="D23" s="634"/>
      <c r="E23" s="634"/>
      <c r="F23" s="634"/>
      <c r="G23" s="634"/>
      <c r="H23" s="634"/>
      <c r="I23" s="634"/>
      <c r="J23" s="634"/>
      <c r="K23" s="634"/>
      <c r="L23" s="634"/>
      <c r="M23" s="634"/>
      <c r="N23" s="634"/>
      <c r="O23" s="634"/>
      <c r="P23" s="634"/>
      <c r="Q23" s="635"/>
      <c r="R23" s="636">
        <v>262358</v>
      </c>
      <c r="S23" s="637"/>
      <c r="T23" s="637"/>
      <c r="U23" s="637"/>
      <c r="V23" s="637"/>
      <c r="W23" s="637"/>
      <c r="X23" s="637"/>
      <c r="Y23" s="638"/>
      <c r="Z23" s="639">
        <v>3.6</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5" t="s">
        <v>276</v>
      </c>
      <c r="DM23" s="666"/>
      <c r="DN23" s="666"/>
      <c r="DO23" s="666"/>
      <c r="DP23" s="666"/>
      <c r="DQ23" s="666"/>
      <c r="DR23" s="666"/>
      <c r="DS23" s="666"/>
      <c r="DT23" s="666"/>
      <c r="DU23" s="666"/>
      <c r="DV23" s="667"/>
      <c r="DW23" s="618" t="s">
        <v>277</v>
      </c>
      <c r="DX23" s="619"/>
      <c r="DY23" s="619"/>
      <c r="DZ23" s="619"/>
      <c r="EA23" s="619"/>
      <c r="EB23" s="619"/>
      <c r="EC23" s="620"/>
    </row>
    <row r="24" spans="2:133" ht="11.25" customHeight="1" x14ac:dyDescent="0.15">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2699987</v>
      </c>
      <c r="CS24" s="626"/>
      <c r="CT24" s="626"/>
      <c r="CU24" s="626"/>
      <c r="CV24" s="626"/>
      <c r="CW24" s="626"/>
      <c r="CX24" s="626"/>
      <c r="CY24" s="627"/>
      <c r="CZ24" s="630">
        <v>37.6</v>
      </c>
      <c r="DA24" s="631"/>
      <c r="DB24" s="631"/>
      <c r="DC24" s="647"/>
      <c r="DD24" s="668">
        <v>1892633</v>
      </c>
      <c r="DE24" s="626"/>
      <c r="DF24" s="626"/>
      <c r="DG24" s="626"/>
      <c r="DH24" s="626"/>
      <c r="DI24" s="626"/>
      <c r="DJ24" s="626"/>
      <c r="DK24" s="627"/>
      <c r="DL24" s="668">
        <v>1737508</v>
      </c>
      <c r="DM24" s="626"/>
      <c r="DN24" s="626"/>
      <c r="DO24" s="626"/>
      <c r="DP24" s="626"/>
      <c r="DQ24" s="626"/>
      <c r="DR24" s="626"/>
      <c r="DS24" s="626"/>
      <c r="DT24" s="626"/>
      <c r="DU24" s="626"/>
      <c r="DV24" s="627"/>
      <c r="DW24" s="630">
        <v>47.2</v>
      </c>
      <c r="DX24" s="631"/>
      <c r="DY24" s="631"/>
      <c r="DZ24" s="631"/>
      <c r="EA24" s="631"/>
      <c r="EB24" s="631"/>
      <c r="EC24" s="632"/>
    </row>
    <row r="25" spans="2:133" ht="11.25" customHeight="1" x14ac:dyDescent="0.15">
      <c r="B25" s="633" t="s">
        <v>281</v>
      </c>
      <c r="C25" s="634"/>
      <c r="D25" s="634"/>
      <c r="E25" s="634"/>
      <c r="F25" s="634"/>
      <c r="G25" s="634"/>
      <c r="H25" s="634"/>
      <c r="I25" s="634"/>
      <c r="J25" s="634"/>
      <c r="K25" s="634"/>
      <c r="L25" s="634"/>
      <c r="M25" s="634"/>
      <c r="N25" s="634"/>
      <c r="O25" s="634"/>
      <c r="P25" s="634"/>
      <c r="Q25" s="635"/>
      <c r="R25" s="636">
        <v>3911788</v>
      </c>
      <c r="S25" s="637"/>
      <c r="T25" s="637"/>
      <c r="U25" s="637"/>
      <c r="V25" s="637"/>
      <c r="W25" s="637"/>
      <c r="X25" s="637"/>
      <c r="Y25" s="638"/>
      <c r="Z25" s="639">
        <v>53.2</v>
      </c>
      <c r="AA25" s="639"/>
      <c r="AB25" s="639"/>
      <c r="AC25" s="639"/>
      <c r="AD25" s="640">
        <v>3649430</v>
      </c>
      <c r="AE25" s="640"/>
      <c r="AF25" s="640"/>
      <c r="AG25" s="640"/>
      <c r="AH25" s="640"/>
      <c r="AI25" s="640"/>
      <c r="AJ25" s="640"/>
      <c r="AK25" s="640"/>
      <c r="AL25" s="641">
        <v>99.2</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1165227</v>
      </c>
      <c r="CS25" s="657"/>
      <c r="CT25" s="657"/>
      <c r="CU25" s="657"/>
      <c r="CV25" s="657"/>
      <c r="CW25" s="657"/>
      <c r="CX25" s="657"/>
      <c r="CY25" s="658"/>
      <c r="CZ25" s="641">
        <v>16.2</v>
      </c>
      <c r="DA25" s="669"/>
      <c r="DB25" s="669"/>
      <c r="DC25" s="671"/>
      <c r="DD25" s="645">
        <v>1060813</v>
      </c>
      <c r="DE25" s="657"/>
      <c r="DF25" s="657"/>
      <c r="DG25" s="657"/>
      <c r="DH25" s="657"/>
      <c r="DI25" s="657"/>
      <c r="DJ25" s="657"/>
      <c r="DK25" s="658"/>
      <c r="DL25" s="645">
        <v>1020381</v>
      </c>
      <c r="DM25" s="657"/>
      <c r="DN25" s="657"/>
      <c r="DO25" s="657"/>
      <c r="DP25" s="657"/>
      <c r="DQ25" s="657"/>
      <c r="DR25" s="657"/>
      <c r="DS25" s="657"/>
      <c r="DT25" s="657"/>
      <c r="DU25" s="657"/>
      <c r="DV25" s="658"/>
      <c r="DW25" s="641">
        <v>27.7</v>
      </c>
      <c r="DX25" s="669"/>
      <c r="DY25" s="669"/>
      <c r="DZ25" s="669"/>
      <c r="EA25" s="669"/>
      <c r="EB25" s="669"/>
      <c r="EC25" s="670"/>
    </row>
    <row r="26" spans="2:133" ht="11.25" customHeight="1" x14ac:dyDescent="0.15">
      <c r="B26" s="633" t="s">
        <v>284</v>
      </c>
      <c r="C26" s="634"/>
      <c r="D26" s="634"/>
      <c r="E26" s="634"/>
      <c r="F26" s="634"/>
      <c r="G26" s="634"/>
      <c r="H26" s="634"/>
      <c r="I26" s="634"/>
      <c r="J26" s="634"/>
      <c r="K26" s="634"/>
      <c r="L26" s="634"/>
      <c r="M26" s="634"/>
      <c r="N26" s="634"/>
      <c r="O26" s="634"/>
      <c r="P26" s="634"/>
      <c r="Q26" s="635"/>
      <c r="R26" s="636">
        <v>773</v>
      </c>
      <c r="S26" s="637"/>
      <c r="T26" s="637"/>
      <c r="U26" s="637"/>
      <c r="V26" s="637"/>
      <c r="W26" s="637"/>
      <c r="X26" s="637"/>
      <c r="Y26" s="638"/>
      <c r="Z26" s="639">
        <v>0</v>
      </c>
      <c r="AA26" s="639"/>
      <c r="AB26" s="639"/>
      <c r="AC26" s="639"/>
      <c r="AD26" s="640">
        <v>773</v>
      </c>
      <c r="AE26" s="640"/>
      <c r="AF26" s="640"/>
      <c r="AG26" s="640"/>
      <c r="AH26" s="640"/>
      <c r="AI26" s="640"/>
      <c r="AJ26" s="640"/>
      <c r="AK26" s="640"/>
      <c r="AL26" s="641">
        <v>0</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564751</v>
      </c>
      <c r="CS26" s="637"/>
      <c r="CT26" s="637"/>
      <c r="CU26" s="637"/>
      <c r="CV26" s="637"/>
      <c r="CW26" s="637"/>
      <c r="CX26" s="637"/>
      <c r="CY26" s="638"/>
      <c r="CZ26" s="641">
        <v>7.9</v>
      </c>
      <c r="DA26" s="669"/>
      <c r="DB26" s="669"/>
      <c r="DC26" s="671"/>
      <c r="DD26" s="645">
        <v>535283</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15">
      <c r="B27" s="633" t="s">
        <v>287</v>
      </c>
      <c r="C27" s="634"/>
      <c r="D27" s="634"/>
      <c r="E27" s="634"/>
      <c r="F27" s="634"/>
      <c r="G27" s="634"/>
      <c r="H27" s="634"/>
      <c r="I27" s="634"/>
      <c r="J27" s="634"/>
      <c r="K27" s="634"/>
      <c r="L27" s="634"/>
      <c r="M27" s="634"/>
      <c r="N27" s="634"/>
      <c r="O27" s="634"/>
      <c r="P27" s="634"/>
      <c r="Q27" s="635"/>
      <c r="R27" s="636">
        <v>10998</v>
      </c>
      <c r="S27" s="637"/>
      <c r="T27" s="637"/>
      <c r="U27" s="637"/>
      <c r="V27" s="637"/>
      <c r="W27" s="637"/>
      <c r="X27" s="637"/>
      <c r="Y27" s="638"/>
      <c r="Z27" s="639">
        <v>0.1</v>
      </c>
      <c r="AA27" s="639"/>
      <c r="AB27" s="639"/>
      <c r="AC27" s="639"/>
      <c r="AD27" s="640" t="s">
        <v>122</v>
      </c>
      <c r="AE27" s="640"/>
      <c r="AF27" s="640"/>
      <c r="AG27" s="640"/>
      <c r="AH27" s="640"/>
      <c r="AI27" s="640"/>
      <c r="AJ27" s="640"/>
      <c r="AK27" s="640"/>
      <c r="AL27" s="641" t="s">
        <v>122</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773598</v>
      </c>
      <c r="BH27" s="637"/>
      <c r="BI27" s="637"/>
      <c r="BJ27" s="637"/>
      <c r="BK27" s="637"/>
      <c r="BL27" s="637"/>
      <c r="BM27" s="637"/>
      <c r="BN27" s="638"/>
      <c r="BO27" s="639">
        <v>100</v>
      </c>
      <c r="BP27" s="639"/>
      <c r="BQ27" s="639"/>
      <c r="BR27" s="639"/>
      <c r="BS27" s="640">
        <v>8995</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1027719</v>
      </c>
      <c r="CS27" s="657"/>
      <c r="CT27" s="657"/>
      <c r="CU27" s="657"/>
      <c r="CV27" s="657"/>
      <c r="CW27" s="657"/>
      <c r="CX27" s="657"/>
      <c r="CY27" s="658"/>
      <c r="CZ27" s="641">
        <v>14.3</v>
      </c>
      <c r="DA27" s="669"/>
      <c r="DB27" s="669"/>
      <c r="DC27" s="671"/>
      <c r="DD27" s="645">
        <v>329860</v>
      </c>
      <c r="DE27" s="657"/>
      <c r="DF27" s="657"/>
      <c r="DG27" s="657"/>
      <c r="DH27" s="657"/>
      <c r="DI27" s="657"/>
      <c r="DJ27" s="657"/>
      <c r="DK27" s="658"/>
      <c r="DL27" s="645">
        <v>215167</v>
      </c>
      <c r="DM27" s="657"/>
      <c r="DN27" s="657"/>
      <c r="DO27" s="657"/>
      <c r="DP27" s="657"/>
      <c r="DQ27" s="657"/>
      <c r="DR27" s="657"/>
      <c r="DS27" s="657"/>
      <c r="DT27" s="657"/>
      <c r="DU27" s="657"/>
      <c r="DV27" s="658"/>
      <c r="DW27" s="641">
        <v>5.8</v>
      </c>
      <c r="DX27" s="669"/>
      <c r="DY27" s="669"/>
      <c r="DZ27" s="669"/>
      <c r="EA27" s="669"/>
      <c r="EB27" s="669"/>
      <c r="EC27" s="670"/>
    </row>
    <row r="28" spans="2:133" ht="11.25" customHeight="1" x14ac:dyDescent="0.15">
      <c r="B28" s="633" t="s">
        <v>290</v>
      </c>
      <c r="C28" s="634"/>
      <c r="D28" s="634"/>
      <c r="E28" s="634"/>
      <c r="F28" s="634"/>
      <c r="G28" s="634"/>
      <c r="H28" s="634"/>
      <c r="I28" s="634"/>
      <c r="J28" s="634"/>
      <c r="K28" s="634"/>
      <c r="L28" s="634"/>
      <c r="M28" s="634"/>
      <c r="N28" s="634"/>
      <c r="O28" s="634"/>
      <c r="P28" s="634"/>
      <c r="Q28" s="635"/>
      <c r="R28" s="636">
        <v>52944</v>
      </c>
      <c r="S28" s="637"/>
      <c r="T28" s="637"/>
      <c r="U28" s="637"/>
      <c r="V28" s="637"/>
      <c r="W28" s="637"/>
      <c r="X28" s="637"/>
      <c r="Y28" s="638"/>
      <c r="Z28" s="639">
        <v>0.7</v>
      </c>
      <c r="AA28" s="639"/>
      <c r="AB28" s="639"/>
      <c r="AC28" s="639"/>
      <c r="AD28" s="640">
        <v>2748</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507041</v>
      </c>
      <c r="CS28" s="637"/>
      <c r="CT28" s="637"/>
      <c r="CU28" s="637"/>
      <c r="CV28" s="637"/>
      <c r="CW28" s="637"/>
      <c r="CX28" s="637"/>
      <c r="CY28" s="638"/>
      <c r="CZ28" s="641">
        <v>7.1</v>
      </c>
      <c r="DA28" s="669"/>
      <c r="DB28" s="669"/>
      <c r="DC28" s="671"/>
      <c r="DD28" s="645">
        <v>501960</v>
      </c>
      <c r="DE28" s="637"/>
      <c r="DF28" s="637"/>
      <c r="DG28" s="637"/>
      <c r="DH28" s="637"/>
      <c r="DI28" s="637"/>
      <c r="DJ28" s="637"/>
      <c r="DK28" s="638"/>
      <c r="DL28" s="645">
        <v>501960</v>
      </c>
      <c r="DM28" s="637"/>
      <c r="DN28" s="637"/>
      <c r="DO28" s="637"/>
      <c r="DP28" s="637"/>
      <c r="DQ28" s="637"/>
      <c r="DR28" s="637"/>
      <c r="DS28" s="637"/>
      <c r="DT28" s="637"/>
      <c r="DU28" s="637"/>
      <c r="DV28" s="638"/>
      <c r="DW28" s="641">
        <v>13.6</v>
      </c>
      <c r="DX28" s="669"/>
      <c r="DY28" s="669"/>
      <c r="DZ28" s="669"/>
      <c r="EA28" s="669"/>
      <c r="EB28" s="669"/>
      <c r="EC28" s="670"/>
    </row>
    <row r="29" spans="2:133" ht="11.25" customHeight="1" x14ac:dyDescent="0.15">
      <c r="B29" s="633" t="s">
        <v>292</v>
      </c>
      <c r="C29" s="634"/>
      <c r="D29" s="634"/>
      <c r="E29" s="634"/>
      <c r="F29" s="634"/>
      <c r="G29" s="634"/>
      <c r="H29" s="634"/>
      <c r="I29" s="634"/>
      <c r="J29" s="634"/>
      <c r="K29" s="634"/>
      <c r="L29" s="634"/>
      <c r="M29" s="634"/>
      <c r="N29" s="634"/>
      <c r="O29" s="634"/>
      <c r="P29" s="634"/>
      <c r="Q29" s="635"/>
      <c r="R29" s="636">
        <v>24832</v>
      </c>
      <c r="S29" s="637"/>
      <c r="T29" s="637"/>
      <c r="U29" s="637"/>
      <c r="V29" s="637"/>
      <c r="W29" s="637"/>
      <c r="X29" s="637"/>
      <c r="Y29" s="638"/>
      <c r="Z29" s="639">
        <v>0.3</v>
      </c>
      <c r="AA29" s="639"/>
      <c r="AB29" s="639"/>
      <c r="AC29" s="639"/>
      <c r="AD29" s="640" t="s">
        <v>122</v>
      </c>
      <c r="AE29" s="640"/>
      <c r="AF29" s="640"/>
      <c r="AG29" s="640"/>
      <c r="AH29" s="640"/>
      <c r="AI29" s="640"/>
      <c r="AJ29" s="640"/>
      <c r="AK29" s="640"/>
      <c r="AL29" s="641" t="s">
        <v>122</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293</v>
      </c>
      <c r="CE29" s="675"/>
      <c r="CF29" s="633" t="s">
        <v>66</v>
      </c>
      <c r="CG29" s="634"/>
      <c r="CH29" s="634"/>
      <c r="CI29" s="634"/>
      <c r="CJ29" s="634"/>
      <c r="CK29" s="634"/>
      <c r="CL29" s="634"/>
      <c r="CM29" s="634"/>
      <c r="CN29" s="634"/>
      <c r="CO29" s="634"/>
      <c r="CP29" s="634"/>
      <c r="CQ29" s="635"/>
      <c r="CR29" s="636">
        <v>507041</v>
      </c>
      <c r="CS29" s="657"/>
      <c r="CT29" s="657"/>
      <c r="CU29" s="657"/>
      <c r="CV29" s="657"/>
      <c r="CW29" s="657"/>
      <c r="CX29" s="657"/>
      <c r="CY29" s="658"/>
      <c r="CZ29" s="641">
        <v>7.1</v>
      </c>
      <c r="DA29" s="669"/>
      <c r="DB29" s="669"/>
      <c r="DC29" s="671"/>
      <c r="DD29" s="645">
        <v>501960</v>
      </c>
      <c r="DE29" s="657"/>
      <c r="DF29" s="657"/>
      <c r="DG29" s="657"/>
      <c r="DH29" s="657"/>
      <c r="DI29" s="657"/>
      <c r="DJ29" s="657"/>
      <c r="DK29" s="658"/>
      <c r="DL29" s="645">
        <v>501960</v>
      </c>
      <c r="DM29" s="657"/>
      <c r="DN29" s="657"/>
      <c r="DO29" s="657"/>
      <c r="DP29" s="657"/>
      <c r="DQ29" s="657"/>
      <c r="DR29" s="657"/>
      <c r="DS29" s="657"/>
      <c r="DT29" s="657"/>
      <c r="DU29" s="657"/>
      <c r="DV29" s="658"/>
      <c r="DW29" s="641">
        <v>13.6</v>
      </c>
      <c r="DX29" s="669"/>
      <c r="DY29" s="669"/>
      <c r="DZ29" s="669"/>
      <c r="EA29" s="669"/>
      <c r="EB29" s="669"/>
      <c r="EC29" s="670"/>
    </row>
    <row r="30" spans="2:133" ht="11.25" customHeight="1" x14ac:dyDescent="0.15">
      <c r="B30" s="633" t="s">
        <v>294</v>
      </c>
      <c r="C30" s="634"/>
      <c r="D30" s="634"/>
      <c r="E30" s="634"/>
      <c r="F30" s="634"/>
      <c r="G30" s="634"/>
      <c r="H30" s="634"/>
      <c r="I30" s="634"/>
      <c r="J30" s="634"/>
      <c r="K30" s="634"/>
      <c r="L30" s="634"/>
      <c r="M30" s="634"/>
      <c r="N30" s="634"/>
      <c r="O30" s="634"/>
      <c r="P30" s="634"/>
      <c r="Q30" s="635"/>
      <c r="R30" s="636">
        <v>871610</v>
      </c>
      <c r="S30" s="637"/>
      <c r="T30" s="637"/>
      <c r="U30" s="637"/>
      <c r="V30" s="637"/>
      <c r="W30" s="637"/>
      <c r="X30" s="637"/>
      <c r="Y30" s="638"/>
      <c r="Z30" s="639">
        <v>11.9</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2"/>
      <c r="BI30" s="672"/>
      <c r="BJ30" s="672"/>
      <c r="BK30" s="672"/>
      <c r="BL30" s="672"/>
      <c r="BM30" s="672"/>
      <c r="BN30" s="672"/>
      <c r="BO30" s="672"/>
      <c r="BP30" s="672"/>
      <c r="BQ30" s="673"/>
      <c r="BR30" s="618" t="s">
        <v>296</v>
      </c>
      <c r="BS30" s="672"/>
      <c r="BT30" s="672"/>
      <c r="BU30" s="672"/>
      <c r="BV30" s="672"/>
      <c r="BW30" s="672"/>
      <c r="BX30" s="672"/>
      <c r="BY30" s="672"/>
      <c r="BZ30" s="672"/>
      <c r="CA30" s="672"/>
      <c r="CB30" s="673"/>
      <c r="CD30" s="676"/>
      <c r="CE30" s="677"/>
      <c r="CF30" s="633" t="s">
        <v>297</v>
      </c>
      <c r="CG30" s="634"/>
      <c r="CH30" s="634"/>
      <c r="CI30" s="634"/>
      <c r="CJ30" s="634"/>
      <c r="CK30" s="634"/>
      <c r="CL30" s="634"/>
      <c r="CM30" s="634"/>
      <c r="CN30" s="634"/>
      <c r="CO30" s="634"/>
      <c r="CP30" s="634"/>
      <c r="CQ30" s="635"/>
      <c r="CR30" s="636">
        <v>493193</v>
      </c>
      <c r="CS30" s="637"/>
      <c r="CT30" s="637"/>
      <c r="CU30" s="637"/>
      <c r="CV30" s="637"/>
      <c r="CW30" s="637"/>
      <c r="CX30" s="637"/>
      <c r="CY30" s="638"/>
      <c r="CZ30" s="641">
        <v>6.9</v>
      </c>
      <c r="DA30" s="669"/>
      <c r="DB30" s="669"/>
      <c r="DC30" s="671"/>
      <c r="DD30" s="645">
        <v>488112</v>
      </c>
      <c r="DE30" s="637"/>
      <c r="DF30" s="637"/>
      <c r="DG30" s="637"/>
      <c r="DH30" s="637"/>
      <c r="DI30" s="637"/>
      <c r="DJ30" s="637"/>
      <c r="DK30" s="638"/>
      <c r="DL30" s="645">
        <v>488112</v>
      </c>
      <c r="DM30" s="637"/>
      <c r="DN30" s="637"/>
      <c r="DO30" s="637"/>
      <c r="DP30" s="637"/>
      <c r="DQ30" s="637"/>
      <c r="DR30" s="637"/>
      <c r="DS30" s="637"/>
      <c r="DT30" s="637"/>
      <c r="DU30" s="637"/>
      <c r="DV30" s="638"/>
      <c r="DW30" s="641">
        <v>13.2</v>
      </c>
      <c r="DX30" s="669"/>
      <c r="DY30" s="669"/>
      <c r="DZ30" s="669"/>
      <c r="EA30" s="669"/>
      <c r="EB30" s="669"/>
      <c r="EC30" s="670"/>
    </row>
    <row r="31" spans="2:133" ht="11.25" customHeight="1" x14ac:dyDescent="0.15">
      <c r="B31" s="649" t="s">
        <v>298</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299</v>
      </c>
      <c r="AQ31" s="685"/>
      <c r="AR31" s="685"/>
      <c r="AS31" s="685"/>
      <c r="AT31" s="690" t="s">
        <v>300</v>
      </c>
      <c r="AU31" s="200"/>
      <c r="AV31" s="200"/>
      <c r="AW31" s="200"/>
      <c r="AX31" s="622" t="s">
        <v>178</v>
      </c>
      <c r="AY31" s="623"/>
      <c r="AZ31" s="623"/>
      <c r="BA31" s="623"/>
      <c r="BB31" s="623"/>
      <c r="BC31" s="623"/>
      <c r="BD31" s="623"/>
      <c r="BE31" s="623"/>
      <c r="BF31" s="624"/>
      <c r="BG31" s="683">
        <v>99.4</v>
      </c>
      <c r="BH31" s="680"/>
      <c r="BI31" s="680"/>
      <c r="BJ31" s="680"/>
      <c r="BK31" s="680"/>
      <c r="BL31" s="680"/>
      <c r="BM31" s="631">
        <v>97.9</v>
      </c>
      <c r="BN31" s="680"/>
      <c r="BO31" s="680"/>
      <c r="BP31" s="680"/>
      <c r="BQ31" s="681"/>
      <c r="BR31" s="683">
        <v>99.4</v>
      </c>
      <c r="BS31" s="680"/>
      <c r="BT31" s="680"/>
      <c r="BU31" s="680"/>
      <c r="BV31" s="680"/>
      <c r="BW31" s="680"/>
      <c r="BX31" s="631">
        <v>97.6</v>
      </c>
      <c r="BY31" s="680"/>
      <c r="BZ31" s="680"/>
      <c r="CA31" s="680"/>
      <c r="CB31" s="681"/>
      <c r="CD31" s="676"/>
      <c r="CE31" s="677"/>
      <c r="CF31" s="633" t="s">
        <v>301</v>
      </c>
      <c r="CG31" s="634"/>
      <c r="CH31" s="634"/>
      <c r="CI31" s="634"/>
      <c r="CJ31" s="634"/>
      <c r="CK31" s="634"/>
      <c r="CL31" s="634"/>
      <c r="CM31" s="634"/>
      <c r="CN31" s="634"/>
      <c r="CO31" s="634"/>
      <c r="CP31" s="634"/>
      <c r="CQ31" s="635"/>
      <c r="CR31" s="636">
        <v>13848</v>
      </c>
      <c r="CS31" s="657"/>
      <c r="CT31" s="657"/>
      <c r="CU31" s="657"/>
      <c r="CV31" s="657"/>
      <c r="CW31" s="657"/>
      <c r="CX31" s="657"/>
      <c r="CY31" s="658"/>
      <c r="CZ31" s="641">
        <v>0.2</v>
      </c>
      <c r="DA31" s="669"/>
      <c r="DB31" s="669"/>
      <c r="DC31" s="671"/>
      <c r="DD31" s="645">
        <v>13848</v>
      </c>
      <c r="DE31" s="657"/>
      <c r="DF31" s="657"/>
      <c r="DG31" s="657"/>
      <c r="DH31" s="657"/>
      <c r="DI31" s="657"/>
      <c r="DJ31" s="657"/>
      <c r="DK31" s="658"/>
      <c r="DL31" s="645">
        <v>13848</v>
      </c>
      <c r="DM31" s="657"/>
      <c r="DN31" s="657"/>
      <c r="DO31" s="657"/>
      <c r="DP31" s="657"/>
      <c r="DQ31" s="657"/>
      <c r="DR31" s="657"/>
      <c r="DS31" s="657"/>
      <c r="DT31" s="657"/>
      <c r="DU31" s="657"/>
      <c r="DV31" s="658"/>
      <c r="DW31" s="641">
        <v>0.4</v>
      </c>
      <c r="DX31" s="669"/>
      <c r="DY31" s="669"/>
      <c r="DZ31" s="669"/>
      <c r="EA31" s="669"/>
      <c r="EB31" s="669"/>
      <c r="EC31" s="670"/>
    </row>
    <row r="32" spans="2:133" ht="11.25" customHeight="1" x14ac:dyDescent="0.15">
      <c r="B32" s="633" t="s">
        <v>302</v>
      </c>
      <c r="C32" s="634"/>
      <c r="D32" s="634"/>
      <c r="E32" s="634"/>
      <c r="F32" s="634"/>
      <c r="G32" s="634"/>
      <c r="H32" s="634"/>
      <c r="I32" s="634"/>
      <c r="J32" s="634"/>
      <c r="K32" s="634"/>
      <c r="L32" s="634"/>
      <c r="M32" s="634"/>
      <c r="N32" s="634"/>
      <c r="O32" s="634"/>
      <c r="P32" s="634"/>
      <c r="Q32" s="635"/>
      <c r="R32" s="636">
        <v>486551</v>
      </c>
      <c r="S32" s="637"/>
      <c r="T32" s="637"/>
      <c r="U32" s="637"/>
      <c r="V32" s="637"/>
      <c r="W32" s="637"/>
      <c r="X32" s="637"/>
      <c r="Y32" s="638"/>
      <c r="Z32" s="639">
        <v>6.6</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303</v>
      </c>
      <c r="AX32" s="633" t="s">
        <v>304</v>
      </c>
      <c r="AY32" s="634"/>
      <c r="AZ32" s="634"/>
      <c r="BA32" s="634"/>
      <c r="BB32" s="634"/>
      <c r="BC32" s="634"/>
      <c r="BD32" s="634"/>
      <c r="BE32" s="634"/>
      <c r="BF32" s="635"/>
      <c r="BG32" s="693">
        <v>99.6</v>
      </c>
      <c r="BH32" s="657"/>
      <c r="BI32" s="657"/>
      <c r="BJ32" s="657"/>
      <c r="BK32" s="657"/>
      <c r="BL32" s="657"/>
      <c r="BM32" s="642">
        <v>98.9</v>
      </c>
      <c r="BN32" s="657"/>
      <c r="BO32" s="657"/>
      <c r="BP32" s="657"/>
      <c r="BQ32" s="682"/>
      <c r="BR32" s="693">
        <v>99.7</v>
      </c>
      <c r="BS32" s="657"/>
      <c r="BT32" s="657"/>
      <c r="BU32" s="657"/>
      <c r="BV32" s="657"/>
      <c r="BW32" s="657"/>
      <c r="BX32" s="642">
        <v>99.1</v>
      </c>
      <c r="BY32" s="657"/>
      <c r="BZ32" s="657"/>
      <c r="CA32" s="657"/>
      <c r="CB32" s="682"/>
      <c r="CD32" s="678"/>
      <c r="CE32" s="679"/>
      <c r="CF32" s="633" t="s">
        <v>305</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9"/>
      <c r="DB32" s="669"/>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9"/>
      <c r="DY32" s="669"/>
      <c r="DZ32" s="669"/>
      <c r="EA32" s="669"/>
      <c r="EB32" s="669"/>
      <c r="EC32" s="670"/>
    </row>
    <row r="33" spans="2:133" ht="11.25" customHeight="1" x14ac:dyDescent="0.15">
      <c r="B33" s="633" t="s">
        <v>306</v>
      </c>
      <c r="C33" s="634"/>
      <c r="D33" s="634"/>
      <c r="E33" s="634"/>
      <c r="F33" s="634"/>
      <c r="G33" s="634"/>
      <c r="H33" s="634"/>
      <c r="I33" s="634"/>
      <c r="J33" s="634"/>
      <c r="K33" s="634"/>
      <c r="L33" s="634"/>
      <c r="M33" s="634"/>
      <c r="N33" s="634"/>
      <c r="O33" s="634"/>
      <c r="P33" s="634"/>
      <c r="Q33" s="635"/>
      <c r="R33" s="636">
        <v>30808</v>
      </c>
      <c r="S33" s="637"/>
      <c r="T33" s="637"/>
      <c r="U33" s="637"/>
      <c r="V33" s="637"/>
      <c r="W33" s="637"/>
      <c r="X33" s="637"/>
      <c r="Y33" s="638"/>
      <c r="Z33" s="639">
        <v>0.4</v>
      </c>
      <c r="AA33" s="639"/>
      <c r="AB33" s="639"/>
      <c r="AC33" s="639"/>
      <c r="AD33" s="640">
        <v>24082</v>
      </c>
      <c r="AE33" s="640"/>
      <c r="AF33" s="640"/>
      <c r="AG33" s="640"/>
      <c r="AH33" s="640"/>
      <c r="AI33" s="640"/>
      <c r="AJ33" s="640"/>
      <c r="AK33" s="640"/>
      <c r="AL33" s="641">
        <v>0.7</v>
      </c>
      <c r="AM33" s="642"/>
      <c r="AN33" s="642"/>
      <c r="AO33" s="643"/>
      <c r="AP33" s="688"/>
      <c r="AQ33" s="689"/>
      <c r="AR33" s="689"/>
      <c r="AS33" s="689"/>
      <c r="AT33" s="692"/>
      <c r="AU33" s="201"/>
      <c r="AV33" s="201"/>
      <c r="AW33" s="201"/>
      <c r="AX33" s="659" t="s">
        <v>307</v>
      </c>
      <c r="AY33" s="660"/>
      <c r="AZ33" s="660"/>
      <c r="BA33" s="660"/>
      <c r="BB33" s="660"/>
      <c r="BC33" s="660"/>
      <c r="BD33" s="660"/>
      <c r="BE33" s="660"/>
      <c r="BF33" s="661"/>
      <c r="BG33" s="694">
        <v>99.2</v>
      </c>
      <c r="BH33" s="695"/>
      <c r="BI33" s="695"/>
      <c r="BJ33" s="695"/>
      <c r="BK33" s="695"/>
      <c r="BL33" s="695"/>
      <c r="BM33" s="696">
        <v>96.9</v>
      </c>
      <c r="BN33" s="695"/>
      <c r="BO33" s="695"/>
      <c r="BP33" s="695"/>
      <c r="BQ33" s="697"/>
      <c r="BR33" s="694">
        <v>99.1</v>
      </c>
      <c r="BS33" s="695"/>
      <c r="BT33" s="695"/>
      <c r="BU33" s="695"/>
      <c r="BV33" s="695"/>
      <c r="BW33" s="695"/>
      <c r="BX33" s="696">
        <v>96.3</v>
      </c>
      <c r="BY33" s="695"/>
      <c r="BZ33" s="695"/>
      <c r="CA33" s="695"/>
      <c r="CB33" s="697"/>
      <c r="CD33" s="633" t="s">
        <v>308</v>
      </c>
      <c r="CE33" s="634"/>
      <c r="CF33" s="634"/>
      <c r="CG33" s="634"/>
      <c r="CH33" s="634"/>
      <c r="CI33" s="634"/>
      <c r="CJ33" s="634"/>
      <c r="CK33" s="634"/>
      <c r="CL33" s="634"/>
      <c r="CM33" s="634"/>
      <c r="CN33" s="634"/>
      <c r="CO33" s="634"/>
      <c r="CP33" s="634"/>
      <c r="CQ33" s="635"/>
      <c r="CR33" s="636">
        <v>3619136</v>
      </c>
      <c r="CS33" s="657"/>
      <c r="CT33" s="657"/>
      <c r="CU33" s="657"/>
      <c r="CV33" s="657"/>
      <c r="CW33" s="657"/>
      <c r="CX33" s="657"/>
      <c r="CY33" s="658"/>
      <c r="CZ33" s="641">
        <v>50.5</v>
      </c>
      <c r="DA33" s="669"/>
      <c r="DB33" s="669"/>
      <c r="DC33" s="671"/>
      <c r="DD33" s="645">
        <v>2118010</v>
      </c>
      <c r="DE33" s="657"/>
      <c r="DF33" s="657"/>
      <c r="DG33" s="657"/>
      <c r="DH33" s="657"/>
      <c r="DI33" s="657"/>
      <c r="DJ33" s="657"/>
      <c r="DK33" s="658"/>
      <c r="DL33" s="645">
        <v>1652339</v>
      </c>
      <c r="DM33" s="657"/>
      <c r="DN33" s="657"/>
      <c r="DO33" s="657"/>
      <c r="DP33" s="657"/>
      <c r="DQ33" s="657"/>
      <c r="DR33" s="657"/>
      <c r="DS33" s="657"/>
      <c r="DT33" s="657"/>
      <c r="DU33" s="657"/>
      <c r="DV33" s="658"/>
      <c r="DW33" s="641">
        <v>44.8</v>
      </c>
      <c r="DX33" s="669"/>
      <c r="DY33" s="669"/>
      <c r="DZ33" s="669"/>
      <c r="EA33" s="669"/>
      <c r="EB33" s="669"/>
      <c r="EC33" s="670"/>
    </row>
    <row r="34" spans="2:133" ht="11.25" customHeight="1" x14ac:dyDescent="0.15">
      <c r="B34" s="633" t="s">
        <v>309</v>
      </c>
      <c r="C34" s="634"/>
      <c r="D34" s="634"/>
      <c r="E34" s="634"/>
      <c r="F34" s="634"/>
      <c r="G34" s="634"/>
      <c r="H34" s="634"/>
      <c r="I34" s="634"/>
      <c r="J34" s="634"/>
      <c r="K34" s="634"/>
      <c r="L34" s="634"/>
      <c r="M34" s="634"/>
      <c r="N34" s="634"/>
      <c r="O34" s="634"/>
      <c r="P34" s="634"/>
      <c r="Q34" s="635"/>
      <c r="R34" s="636">
        <v>508938</v>
      </c>
      <c r="S34" s="637"/>
      <c r="T34" s="637"/>
      <c r="U34" s="637"/>
      <c r="V34" s="637"/>
      <c r="W34" s="637"/>
      <c r="X34" s="637"/>
      <c r="Y34" s="638"/>
      <c r="Z34" s="639">
        <v>6.9</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310</v>
      </c>
      <c r="CE34" s="634"/>
      <c r="CF34" s="634"/>
      <c r="CG34" s="634"/>
      <c r="CH34" s="634"/>
      <c r="CI34" s="634"/>
      <c r="CJ34" s="634"/>
      <c r="CK34" s="634"/>
      <c r="CL34" s="634"/>
      <c r="CM34" s="634"/>
      <c r="CN34" s="634"/>
      <c r="CO34" s="634"/>
      <c r="CP34" s="634"/>
      <c r="CQ34" s="635"/>
      <c r="CR34" s="636">
        <v>1185579</v>
      </c>
      <c r="CS34" s="637"/>
      <c r="CT34" s="637"/>
      <c r="CU34" s="637"/>
      <c r="CV34" s="637"/>
      <c r="CW34" s="637"/>
      <c r="CX34" s="637"/>
      <c r="CY34" s="638"/>
      <c r="CZ34" s="641">
        <v>16.5</v>
      </c>
      <c r="DA34" s="669"/>
      <c r="DB34" s="669"/>
      <c r="DC34" s="671"/>
      <c r="DD34" s="645">
        <v>777848</v>
      </c>
      <c r="DE34" s="637"/>
      <c r="DF34" s="637"/>
      <c r="DG34" s="637"/>
      <c r="DH34" s="637"/>
      <c r="DI34" s="637"/>
      <c r="DJ34" s="637"/>
      <c r="DK34" s="638"/>
      <c r="DL34" s="645">
        <v>566189</v>
      </c>
      <c r="DM34" s="637"/>
      <c r="DN34" s="637"/>
      <c r="DO34" s="637"/>
      <c r="DP34" s="637"/>
      <c r="DQ34" s="637"/>
      <c r="DR34" s="637"/>
      <c r="DS34" s="637"/>
      <c r="DT34" s="637"/>
      <c r="DU34" s="637"/>
      <c r="DV34" s="638"/>
      <c r="DW34" s="641">
        <v>15.4</v>
      </c>
      <c r="DX34" s="669"/>
      <c r="DY34" s="669"/>
      <c r="DZ34" s="669"/>
      <c r="EA34" s="669"/>
      <c r="EB34" s="669"/>
      <c r="EC34" s="670"/>
    </row>
    <row r="35" spans="2:133" ht="11.25" customHeight="1" x14ac:dyDescent="0.15">
      <c r="B35" s="633" t="s">
        <v>311</v>
      </c>
      <c r="C35" s="634"/>
      <c r="D35" s="634"/>
      <c r="E35" s="634"/>
      <c r="F35" s="634"/>
      <c r="G35" s="634"/>
      <c r="H35" s="634"/>
      <c r="I35" s="634"/>
      <c r="J35" s="634"/>
      <c r="K35" s="634"/>
      <c r="L35" s="634"/>
      <c r="M35" s="634"/>
      <c r="N35" s="634"/>
      <c r="O35" s="634"/>
      <c r="P35" s="634"/>
      <c r="Q35" s="635"/>
      <c r="R35" s="636">
        <v>959835</v>
      </c>
      <c r="S35" s="637"/>
      <c r="T35" s="637"/>
      <c r="U35" s="637"/>
      <c r="V35" s="637"/>
      <c r="W35" s="637"/>
      <c r="X35" s="637"/>
      <c r="Y35" s="638"/>
      <c r="Z35" s="639">
        <v>13.1</v>
      </c>
      <c r="AA35" s="639"/>
      <c r="AB35" s="639"/>
      <c r="AC35" s="639"/>
      <c r="AD35" s="640" t="s">
        <v>122</v>
      </c>
      <c r="AE35" s="640"/>
      <c r="AF35" s="640"/>
      <c r="AG35" s="640"/>
      <c r="AH35" s="640"/>
      <c r="AI35" s="640"/>
      <c r="AJ35" s="640"/>
      <c r="AK35" s="640"/>
      <c r="AL35" s="641" t="s">
        <v>122</v>
      </c>
      <c r="AM35" s="642"/>
      <c r="AN35" s="642"/>
      <c r="AO35" s="643"/>
      <c r="AP35" s="206"/>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87925</v>
      </c>
      <c r="CS35" s="657"/>
      <c r="CT35" s="657"/>
      <c r="CU35" s="657"/>
      <c r="CV35" s="657"/>
      <c r="CW35" s="657"/>
      <c r="CX35" s="657"/>
      <c r="CY35" s="658"/>
      <c r="CZ35" s="641">
        <v>1.2</v>
      </c>
      <c r="DA35" s="669"/>
      <c r="DB35" s="669"/>
      <c r="DC35" s="671"/>
      <c r="DD35" s="645">
        <v>28720</v>
      </c>
      <c r="DE35" s="657"/>
      <c r="DF35" s="657"/>
      <c r="DG35" s="657"/>
      <c r="DH35" s="657"/>
      <c r="DI35" s="657"/>
      <c r="DJ35" s="657"/>
      <c r="DK35" s="658"/>
      <c r="DL35" s="645">
        <v>28390</v>
      </c>
      <c r="DM35" s="657"/>
      <c r="DN35" s="657"/>
      <c r="DO35" s="657"/>
      <c r="DP35" s="657"/>
      <c r="DQ35" s="657"/>
      <c r="DR35" s="657"/>
      <c r="DS35" s="657"/>
      <c r="DT35" s="657"/>
      <c r="DU35" s="657"/>
      <c r="DV35" s="658"/>
      <c r="DW35" s="641">
        <v>0.8</v>
      </c>
      <c r="DX35" s="669"/>
      <c r="DY35" s="669"/>
      <c r="DZ35" s="669"/>
      <c r="EA35" s="669"/>
      <c r="EB35" s="669"/>
      <c r="EC35" s="670"/>
    </row>
    <row r="36" spans="2:133" ht="11.25" customHeight="1" x14ac:dyDescent="0.15">
      <c r="B36" s="633" t="s">
        <v>315</v>
      </c>
      <c r="C36" s="634"/>
      <c r="D36" s="634"/>
      <c r="E36" s="634"/>
      <c r="F36" s="634"/>
      <c r="G36" s="634"/>
      <c r="H36" s="634"/>
      <c r="I36" s="634"/>
      <c r="J36" s="634"/>
      <c r="K36" s="634"/>
      <c r="L36" s="634"/>
      <c r="M36" s="634"/>
      <c r="N36" s="634"/>
      <c r="O36" s="634"/>
      <c r="P36" s="634"/>
      <c r="Q36" s="635"/>
      <c r="R36" s="636">
        <v>125731</v>
      </c>
      <c r="S36" s="637"/>
      <c r="T36" s="637"/>
      <c r="U36" s="637"/>
      <c r="V36" s="637"/>
      <c r="W36" s="637"/>
      <c r="X36" s="637"/>
      <c r="Y36" s="638"/>
      <c r="Z36" s="639">
        <v>1.7</v>
      </c>
      <c r="AA36" s="639"/>
      <c r="AB36" s="639"/>
      <c r="AC36" s="639"/>
      <c r="AD36" s="640" t="s">
        <v>122</v>
      </c>
      <c r="AE36" s="640"/>
      <c r="AF36" s="640"/>
      <c r="AG36" s="640"/>
      <c r="AH36" s="640"/>
      <c r="AI36" s="640"/>
      <c r="AJ36" s="640"/>
      <c r="AK36" s="640"/>
      <c r="AL36" s="641" t="s">
        <v>122</v>
      </c>
      <c r="AM36" s="642"/>
      <c r="AN36" s="642"/>
      <c r="AO36" s="643"/>
      <c r="AP36" s="206"/>
      <c r="AQ36" s="702" t="s">
        <v>316</v>
      </c>
      <c r="AR36" s="703"/>
      <c r="AS36" s="703"/>
      <c r="AT36" s="703"/>
      <c r="AU36" s="703"/>
      <c r="AV36" s="703"/>
      <c r="AW36" s="703"/>
      <c r="AX36" s="703"/>
      <c r="AY36" s="704"/>
      <c r="AZ36" s="625">
        <v>818441</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188571</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1169594</v>
      </c>
      <c r="CS36" s="637"/>
      <c r="CT36" s="637"/>
      <c r="CU36" s="637"/>
      <c r="CV36" s="637"/>
      <c r="CW36" s="637"/>
      <c r="CX36" s="637"/>
      <c r="CY36" s="638"/>
      <c r="CZ36" s="641">
        <v>16.3</v>
      </c>
      <c r="DA36" s="669"/>
      <c r="DB36" s="669"/>
      <c r="DC36" s="671"/>
      <c r="DD36" s="645">
        <v>777006</v>
      </c>
      <c r="DE36" s="637"/>
      <c r="DF36" s="637"/>
      <c r="DG36" s="637"/>
      <c r="DH36" s="637"/>
      <c r="DI36" s="637"/>
      <c r="DJ36" s="637"/>
      <c r="DK36" s="638"/>
      <c r="DL36" s="645">
        <v>641923</v>
      </c>
      <c r="DM36" s="637"/>
      <c r="DN36" s="637"/>
      <c r="DO36" s="637"/>
      <c r="DP36" s="637"/>
      <c r="DQ36" s="637"/>
      <c r="DR36" s="637"/>
      <c r="DS36" s="637"/>
      <c r="DT36" s="637"/>
      <c r="DU36" s="637"/>
      <c r="DV36" s="638"/>
      <c r="DW36" s="641">
        <v>17.399999999999999</v>
      </c>
      <c r="DX36" s="669"/>
      <c r="DY36" s="669"/>
      <c r="DZ36" s="669"/>
      <c r="EA36" s="669"/>
      <c r="EB36" s="669"/>
      <c r="EC36" s="670"/>
    </row>
    <row r="37" spans="2:133" ht="11.25" customHeight="1" x14ac:dyDescent="0.15">
      <c r="B37" s="633" t="s">
        <v>319</v>
      </c>
      <c r="C37" s="634"/>
      <c r="D37" s="634"/>
      <c r="E37" s="634"/>
      <c r="F37" s="634"/>
      <c r="G37" s="634"/>
      <c r="H37" s="634"/>
      <c r="I37" s="634"/>
      <c r="J37" s="634"/>
      <c r="K37" s="634"/>
      <c r="L37" s="634"/>
      <c r="M37" s="634"/>
      <c r="N37" s="634"/>
      <c r="O37" s="634"/>
      <c r="P37" s="634"/>
      <c r="Q37" s="635"/>
      <c r="R37" s="636">
        <v>160740</v>
      </c>
      <c r="S37" s="637"/>
      <c r="T37" s="637"/>
      <c r="U37" s="637"/>
      <c r="V37" s="637"/>
      <c r="W37" s="637"/>
      <c r="X37" s="637"/>
      <c r="Y37" s="638"/>
      <c r="Z37" s="639">
        <v>2.2000000000000002</v>
      </c>
      <c r="AA37" s="639"/>
      <c r="AB37" s="639"/>
      <c r="AC37" s="639"/>
      <c r="AD37" s="640">
        <v>73</v>
      </c>
      <c r="AE37" s="640"/>
      <c r="AF37" s="640"/>
      <c r="AG37" s="640"/>
      <c r="AH37" s="640"/>
      <c r="AI37" s="640"/>
      <c r="AJ37" s="640"/>
      <c r="AK37" s="640"/>
      <c r="AL37" s="641">
        <v>0</v>
      </c>
      <c r="AM37" s="642"/>
      <c r="AN37" s="642"/>
      <c r="AO37" s="643"/>
      <c r="AQ37" s="699" t="s">
        <v>320</v>
      </c>
      <c r="AR37" s="700"/>
      <c r="AS37" s="700"/>
      <c r="AT37" s="700"/>
      <c r="AU37" s="700"/>
      <c r="AV37" s="700"/>
      <c r="AW37" s="700"/>
      <c r="AX37" s="700"/>
      <c r="AY37" s="701"/>
      <c r="AZ37" s="636">
        <v>226373</v>
      </c>
      <c r="BA37" s="637"/>
      <c r="BB37" s="637"/>
      <c r="BC37" s="637"/>
      <c r="BD37" s="657"/>
      <c r="BE37" s="657"/>
      <c r="BF37" s="682"/>
      <c r="BG37" s="633" t="s">
        <v>321</v>
      </c>
      <c r="BH37" s="634"/>
      <c r="BI37" s="634"/>
      <c r="BJ37" s="634"/>
      <c r="BK37" s="634"/>
      <c r="BL37" s="634"/>
      <c r="BM37" s="634"/>
      <c r="BN37" s="634"/>
      <c r="BO37" s="634"/>
      <c r="BP37" s="634"/>
      <c r="BQ37" s="634"/>
      <c r="BR37" s="634"/>
      <c r="BS37" s="634"/>
      <c r="BT37" s="634"/>
      <c r="BU37" s="635"/>
      <c r="BV37" s="636">
        <v>173006</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331829</v>
      </c>
      <c r="CS37" s="657"/>
      <c r="CT37" s="657"/>
      <c r="CU37" s="657"/>
      <c r="CV37" s="657"/>
      <c r="CW37" s="657"/>
      <c r="CX37" s="657"/>
      <c r="CY37" s="658"/>
      <c r="CZ37" s="641">
        <v>4.5999999999999996</v>
      </c>
      <c r="DA37" s="669"/>
      <c r="DB37" s="669"/>
      <c r="DC37" s="671"/>
      <c r="DD37" s="645">
        <v>331829</v>
      </c>
      <c r="DE37" s="657"/>
      <c r="DF37" s="657"/>
      <c r="DG37" s="657"/>
      <c r="DH37" s="657"/>
      <c r="DI37" s="657"/>
      <c r="DJ37" s="657"/>
      <c r="DK37" s="658"/>
      <c r="DL37" s="645">
        <v>305042</v>
      </c>
      <c r="DM37" s="657"/>
      <c r="DN37" s="657"/>
      <c r="DO37" s="657"/>
      <c r="DP37" s="657"/>
      <c r="DQ37" s="657"/>
      <c r="DR37" s="657"/>
      <c r="DS37" s="657"/>
      <c r="DT37" s="657"/>
      <c r="DU37" s="657"/>
      <c r="DV37" s="658"/>
      <c r="DW37" s="641">
        <v>8.3000000000000007</v>
      </c>
      <c r="DX37" s="669"/>
      <c r="DY37" s="669"/>
      <c r="DZ37" s="669"/>
      <c r="EA37" s="669"/>
      <c r="EB37" s="669"/>
      <c r="EC37" s="670"/>
    </row>
    <row r="38" spans="2:133" ht="11.25" customHeight="1" x14ac:dyDescent="0.15">
      <c r="B38" s="633" t="s">
        <v>323</v>
      </c>
      <c r="C38" s="634"/>
      <c r="D38" s="634"/>
      <c r="E38" s="634"/>
      <c r="F38" s="634"/>
      <c r="G38" s="634"/>
      <c r="H38" s="634"/>
      <c r="I38" s="634"/>
      <c r="J38" s="634"/>
      <c r="K38" s="634"/>
      <c r="L38" s="634"/>
      <c r="M38" s="634"/>
      <c r="N38" s="634"/>
      <c r="O38" s="634"/>
      <c r="P38" s="634"/>
      <c r="Q38" s="635"/>
      <c r="R38" s="636">
        <v>201981</v>
      </c>
      <c r="S38" s="637"/>
      <c r="T38" s="637"/>
      <c r="U38" s="637"/>
      <c r="V38" s="637"/>
      <c r="W38" s="637"/>
      <c r="X38" s="637"/>
      <c r="Y38" s="638"/>
      <c r="Z38" s="639">
        <v>2.7</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v>44905</v>
      </c>
      <c r="BA38" s="637"/>
      <c r="BB38" s="637"/>
      <c r="BC38" s="637"/>
      <c r="BD38" s="657"/>
      <c r="BE38" s="657"/>
      <c r="BF38" s="682"/>
      <c r="BG38" s="633" t="s">
        <v>325</v>
      </c>
      <c r="BH38" s="634"/>
      <c r="BI38" s="634"/>
      <c r="BJ38" s="634"/>
      <c r="BK38" s="634"/>
      <c r="BL38" s="634"/>
      <c r="BM38" s="634"/>
      <c r="BN38" s="634"/>
      <c r="BO38" s="634"/>
      <c r="BP38" s="634"/>
      <c r="BQ38" s="634"/>
      <c r="BR38" s="634"/>
      <c r="BS38" s="634"/>
      <c r="BT38" s="634"/>
      <c r="BU38" s="635"/>
      <c r="BV38" s="636">
        <v>1237</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519958</v>
      </c>
      <c r="CS38" s="637"/>
      <c r="CT38" s="637"/>
      <c r="CU38" s="637"/>
      <c r="CV38" s="637"/>
      <c r="CW38" s="637"/>
      <c r="CX38" s="637"/>
      <c r="CY38" s="638"/>
      <c r="CZ38" s="641">
        <v>7.2</v>
      </c>
      <c r="DA38" s="669"/>
      <c r="DB38" s="669"/>
      <c r="DC38" s="671"/>
      <c r="DD38" s="645">
        <v>435862</v>
      </c>
      <c r="DE38" s="637"/>
      <c r="DF38" s="637"/>
      <c r="DG38" s="637"/>
      <c r="DH38" s="637"/>
      <c r="DI38" s="637"/>
      <c r="DJ38" s="637"/>
      <c r="DK38" s="638"/>
      <c r="DL38" s="645">
        <v>415837</v>
      </c>
      <c r="DM38" s="637"/>
      <c r="DN38" s="637"/>
      <c r="DO38" s="637"/>
      <c r="DP38" s="637"/>
      <c r="DQ38" s="637"/>
      <c r="DR38" s="637"/>
      <c r="DS38" s="637"/>
      <c r="DT38" s="637"/>
      <c r="DU38" s="637"/>
      <c r="DV38" s="638"/>
      <c r="DW38" s="641">
        <v>11.3</v>
      </c>
      <c r="DX38" s="669"/>
      <c r="DY38" s="669"/>
      <c r="DZ38" s="669"/>
      <c r="EA38" s="669"/>
      <c r="EB38" s="669"/>
      <c r="EC38" s="670"/>
    </row>
    <row r="39" spans="2:133" ht="11.25" customHeight="1" x14ac:dyDescent="0.15">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v>27205</v>
      </c>
      <c r="BA39" s="637"/>
      <c r="BB39" s="637"/>
      <c r="BC39" s="637"/>
      <c r="BD39" s="657"/>
      <c r="BE39" s="657"/>
      <c r="BF39" s="682"/>
      <c r="BG39" s="633" t="s">
        <v>329</v>
      </c>
      <c r="BH39" s="634"/>
      <c r="BI39" s="634"/>
      <c r="BJ39" s="634"/>
      <c r="BK39" s="634"/>
      <c r="BL39" s="634"/>
      <c r="BM39" s="634"/>
      <c r="BN39" s="634"/>
      <c r="BO39" s="634"/>
      <c r="BP39" s="634"/>
      <c r="BQ39" s="634"/>
      <c r="BR39" s="634"/>
      <c r="BS39" s="634"/>
      <c r="BT39" s="634"/>
      <c r="BU39" s="635"/>
      <c r="BV39" s="636">
        <v>2099</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534828</v>
      </c>
      <c r="CS39" s="657"/>
      <c r="CT39" s="657"/>
      <c r="CU39" s="657"/>
      <c r="CV39" s="657"/>
      <c r="CW39" s="657"/>
      <c r="CX39" s="657"/>
      <c r="CY39" s="658"/>
      <c r="CZ39" s="641">
        <v>7.5</v>
      </c>
      <c r="DA39" s="669"/>
      <c r="DB39" s="669"/>
      <c r="DC39" s="671"/>
      <c r="DD39" s="645">
        <v>27322</v>
      </c>
      <c r="DE39" s="657"/>
      <c r="DF39" s="657"/>
      <c r="DG39" s="657"/>
      <c r="DH39" s="657"/>
      <c r="DI39" s="657"/>
      <c r="DJ39" s="657"/>
      <c r="DK39" s="658"/>
      <c r="DL39" s="645" t="s">
        <v>122</v>
      </c>
      <c r="DM39" s="657"/>
      <c r="DN39" s="657"/>
      <c r="DO39" s="657"/>
      <c r="DP39" s="657"/>
      <c r="DQ39" s="657"/>
      <c r="DR39" s="657"/>
      <c r="DS39" s="657"/>
      <c r="DT39" s="657"/>
      <c r="DU39" s="657"/>
      <c r="DV39" s="658"/>
      <c r="DW39" s="641" t="s">
        <v>122</v>
      </c>
      <c r="DX39" s="669"/>
      <c r="DY39" s="669"/>
      <c r="DZ39" s="669"/>
      <c r="EA39" s="669"/>
      <c r="EB39" s="669"/>
      <c r="EC39" s="670"/>
    </row>
    <row r="40" spans="2:133" ht="11.25" customHeight="1" x14ac:dyDescent="0.15">
      <c r="B40" s="633" t="s">
        <v>331</v>
      </c>
      <c r="C40" s="634"/>
      <c r="D40" s="634"/>
      <c r="E40" s="634"/>
      <c r="F40" s="634"/>
      <c r="G40" s="634"/>
      <c r="H40" s="634"/>
      <c r="I40" s="634"/>
      <c r="J40" s="634"/>
      <c r="K40" s="634"/>
      <c r="L40" s="634"/>
      <c r="M40" s="634"/>
      <c r="N40" s="634"/>
      <c r="O40" s="634"/>
      <c r="P40" s="634"/>
      <c r="Q40" s="635"/>
      <c r="R40" s="636">
        <v>7381</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t="s">
        <v>122</v>
      </c>
      <c r="BA40" s="637"/>
      <c r="BB40" s="637"/>
      <c r="BC40" s="637"/>
      <c r="BD40" s="657"/>
      <c r="BE40" s="657"/>
      <c r="BF40" s="682"/>
      <c r="BG40" s="686" t="s">
        <v>333</v>
      </c>
      <c r="BH40" s="687"/>
      <c r="BI40" s="687"/>
      <c r="BJ40" s="687"/>
      <c r="BK40" s="687"/>
      <c r="BL40" s="202"/>
      <c r="BM40" s="634" t="s">
        <v>334</v>
      </c>
      <c r="BN40" s="634"/>
      <c r="BO40" s="634"/>
      <c r="BP40" s="634"/>
      <c r="BQ40" s="634"/>
      <c r="BR40" s="634"/>
      <c r="BS40" s="634"/>
      <c r="BT40" s="634"/>
      <c r="BU40" s="635"/>
      <c r="BV40" s="636">
        <v>116</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121252</v>
      </c>
      <c r="CS40" s="637"/>
      <c r="CT40" s="637"/>
      <c r="CU40" s="637"/>
      <c r="CV40" s="637"/>
      <c r="CW40" s="637"/>
      <c r="CX40" s="637"/>
      <c r="CY40" s="638"/>
      <c r="CZ40" s="641">
        <v>1.7</v>
      </c>
      <c r="DA40" s="669"/>
      <c r="DB40" s="669"/>
      <c r="DC40" s="671"/>
      <c r="DD40" s="645">
        <v>71252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9"/>
      <c r="DY40" s="669"/>
      <c r="DZ40" s="669"/>
      <c r="EA40" s="669"/>
      <c r="EB40" s="669"/>
      <c r="EC40" s="670"/>
    </row>
    <row r="41" spans="2:133" ht="11.25" customHeight="1" x14ac:dyDescent="0.15">
      <c r="B41" s="659" t="s">
        <v>336</v>
      </c>
      <c r="C41" s="660"/>
      <c r="D41" s="660"/>
      <c r="E41" s="660"/>
      <c r="F41" s="660"/>
      <c r="G41" s="660"/>
      <c r="H41" s="660"/>
      <c r="I41" s="660"/>
      <c r="J41" s="660"/>
      <c r="K41" s="660"/>
      <c r="L41" s="660"/>
      <c r="M41" s="660"/>
      <c r="N41" s="660"/>
      <c r="O41" s="660"/>
      <c r="P41" s="660"/>
      <c r="Q41" s="661"/>
      <c r="R41" s="708">
        <v>7347529</v>
      </c>
      <c r="S41" s="709"/>
      <c r="T41" s="709"/>
      <c r="U41" s="709"/>
      <c r="V41" s="709"/>
      <c r="W41" s="709"/>
      <c r="X41" s="709"/>
      <c r="Y41" s="713"/>
      <c r="Z41" s="714">
        <v>100</v>
      </c>
      <c r="AA41" s="714"/>
      <c r="AB41" s="714"/>
      <c r="AC41" s="714"/>
      <c r="AD41" s="715">
        <v>3677106</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117914</v>
      </c>
      <c r="BA41" s="637"/>
      <c r="BB41" s="637"/>
      <c r="BC41" s="637"/>
      <c r="BD41" s="657"/>
      <c r="BE41" s="657"/>
      <c r="BF41" s="682"/>
      <c r="BG41" s="686"/>
      <c r="BH41" s="687"/>
      <c r="BI41" s="687"/>
      <c r="BJ41" s="687"/>
      <c r="BK41" s="687"/>
      <c r="BL41" s="202"/>
      <c r="BM41" s="634" t="s">
        <v>338</v>
      </c>
      <c r="BN41" s="634"/>
      <c r="BO41" s="634"/>
      <c r="BP41" s="634"/>
      <c r="BQ41" s="634"/>
      <c r="BR41" s="634"/>
      <c r="BS41" s="634"/>
      <c r="BT41" s="634"/>
      <c r="BU41" s="635"/>
      <c r="BV41" s="636">
        <v>1</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57"/>
      <c r="CT41" s="657"/>
      <c r="CU41" s="657"/>
      <c r="CV41" s="657"/>
      <c r="CW41" s="657"/>
      <c r="CX41" s="657"/>
      <c r="CY41" s="658"/>
      <c r="CZ41" s="641" t="s">
        <v>122</v>
      </c>
      <c r="DA41" s="669"/>
      <c r="DB41" s="669"/>
      <c r="DC41" s="671"/>
      <c r="DD41" s="645" t="s">
        <v>122</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340</v>
      </c>
      <c r="AR42" s="706"/>
      <c r="AS42" s="706"/>
      <c r="AT42" s="706"/>
      <c r="AU42" s="706"/>
      <c r="AV42" s="706"/>
      <c r="AW42" s="706"/>
      <c r="AX42" s="706"/>
      <c r="AY42" s="707"/>
      <c r="AZ42" s="708">
        <v>402044</v>
      </c>
      <c r="BA42" s="709"/>
      <c r="BB42" s="709"/>
      <c r="BC42" s="709"/>
      <c r="BD42" s="695"/>
      <c r="BE42" s="695"/>
      <c r="BF42" s="697"/>
      <c r="BG42" s="688"/>
      <c r="BH42" s="689"/>
      <c r="BI42" s="689"/>
      <c r="BJ42" s="689"/>
      <c r="BK42" s="689"/>
      <c r="BL42" s="203"/>
      <c r="BM42" s="660" t="s">
        <v>341</v>
      </c>
      <c r="BN42" s="660"/>
      <c r="BO42" s="660"/>
      <c r="BP42" s="660"/>
      <c r="BQ42" s="660"/>
      <c r="BR42" s="660"/>
      <c r="BS42" s="660"/>
      <c r="BT42" s="660"/>
      <c r="BU42" s="661"/>
      <c r="BV42" s="708">
        <v>455</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853658</v>
      </c>
      <c r="CS42" s="657"/>
      <c r="CT42" s="657"/>
      <c r="CU42" s="657"/>
      <c r="CV42" s="657"/>
      <c r="CW42" s="657"/>
      <c r="CX42" s="657"/>
      <c r="CY42" s="658"/>
      <c r="CZ42" s="641">
        <v>11.9</v>
      </c>
      <c r="DA42" s="669"/>
      <c r="DB42" s="669"/>
      <c r="DC42" s="671"/>
      <c r="DD42" s="645">
        <v>176532</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343</v>
      </c>
      <c r="CD43" s="633" t="s">
        <v>344</v>
      </c>
      <c r="CE43" s="634"/>
      <c r="CF43" s="634"/>
      <c r="CG43" s="634"/>
      <c r="CH43" s="634"/>
      <c r="CI43" s="634"/>
      <c r="CJ43" s="634"/>
      <c r="CK43" s="634"/>
      <c r="CL43" s="634"/>
      <c r="CM43" s="634"/>
      <c r="CN43" s="634"/>
      <c r="CO43" s="634"/>
      <c r="CP43" s="634"/>
      <c r="CQ43" s="635"/>
      <c r="CR43" s="636">
        <v>20567</v>
      </c>
      <c r="CS43" s="657"/>
      <c r="CT43" s="657"/>
      <c r="CU43" s="657"/>
      <c r="CV43" s="657"/>
      <c r="CW43" s="657"/>
      <c r="CX43" s="657"/>
      <c r="CY43" s="658"/>
      <c r="CZ43" s="641">
        <v>0.3</v>
      </c>
      <c r="DA43" s="669"/>
      <c r="DB43" s="669"/>
      <c r="DC43" s="671"/>
      <c r="DD43" s="645">
        <v>20567</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293</v>
      </c>
      <c r="CE44" s="675"/>
      <c r="CF44" s="633" t="s">
        <v>346</v>
      </c>
      <c r="CG44" s="634"/>
      <c r="CH44" s="634"/>
      <c r="CI44" s="634"/>
      <c r="CJ44" s="634"/>
      <c r="CK44" s="634"/>
      <c r="CL44" s="634"/>
      <c r="CM44" s="634"/>
      <c r="CN44" s="634"/>
      <c r="CO44" s="634"/>
      <c r="CP44" s="634"/>
      <c r="CQ44" s="635"/>
      <c r="CR44" s="636">
        <v>841426</v>
      </c>
      <c r="CS44" s="637"/>
      <c r="CT44" s="637"/>
      <c r="CU44" s="637"/>
      <c r="CV44" s="637"/>
      <c r="CW44" s="637"/>
      <c r="CX44" s="637"/>
      <c r="CY44" s="638"/>
      <c r="CZ44" s="641">
        <v>11.7</v>
      </c>
      <c r="DA44" s="642"/>
      <c r="DB44" s="642"/>
      <c r="DC44" s="648"/>
      <c r="DD44" s="645">
        <v>167716</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348</v>
      </c>
      <c r="CG45" s="634"/>
      <c r="CH45" s="634"/>
      <c r="CI45" s="634"/>
      <c r="CJ45" s="634"/>
      <c r="CK45" s="634"/>
      <c r="CL45" s="634"/>
      <c r="CM45" s="634"/>
      <c r="CN45" s="634"/>
      <c r="CO45" s="634"/>
      <c r="CP45" s="634"/>
      <c r="CQ45" s="635"/>
      <c r="CR45" s="636">
        <v>246955</v>
      </c>
      <c r="CS45" s="657"/>
      <c r="CT45" s="657"/>
      <c r="CU45" s="657"/>
      <c r="CV45" s="657"/>
      <c r="CW45" s="657"/>
      <c r="CX45" s="657"/>
      <c r="CY45" s="658"/>
      <c r="CZ45" s="641">
        <v>3.4</v>
      </c>
      <c r="DA45" s="669"/>
      <c r="DB45" s="669"/>
      <c r="DC45" s="671"/>
      <c r="DD45" s="645">
        <v>8907</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6"/>
      <c r="CE46" s="677"/>
      <c r="CF46" s="633" t="s">
        <v>349</v>
      </c>
      <c r="CG46" s="634"/>
      <c r="CH46" s="634"/>
      <c r="CI46" s="634"/>
      <c r="CJ46" s="634"/>
      <c r="CK46" s="634"/>
      <c r="CL46" s="634"/>
      <c r="CM46" s="634"/>
      <c r="CN46" s="634"/>
      <c r="CO46" s="634"/>
      <c r="CP46" s="634"/>
      <c r="CQ46" s="635"/>
      <c r="CR46" s="636">
        <v>584594</v>
      </c>
      <c r="CS46" s="637"/>
      <c r="CT46" s="637"/>
      <c r="CU46" s="637"/>
      <c r="CV46" s="637"/>
      <c r="CW46" s="637"/>
      <c r="CX46" s="637"/>
      <c r="CY46" s="638"/>
      <c r="CZ46" s="641">
        <v>8.1999999999999993</v>
      </c>
      <c r="DA46" s="642"/>
      <c r="DB46" s="642"/>
      <c r="DC46" s="648"/>
      <c r="DD46" s="645">
        <v>148932</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6"/>
      <c r="CE47" s="677"/>
      <c r="CF47" s="633" t="s">
        <v>350</v>
      </c>
      <c r="CG47" s="634"/>
      <c r="CH47" s="634"/>
      <c r="CI47" s="634"/>
      <c r="CJ47" s="634"/>
      <c r="CK47" s="634"/>
      <c r="CL47" s="634"/>
      <c r="CM47" s="634"/>
      <c r="CN47" s="634"/>
      <c r="CO47" s="634"/>
      <c r="CP47" s="634"/>
      <c r="CQ47" s="635"/>
      <c r="CR47" s="636">
        <v>12232</v>
      </c>
      <c r="CS47" s="657"/>
      <c r="CT47" s="657"/>
      <c r="CU47" s="657"/>
      <c r="CV47" s="657"/>
      <c r="CW47" s="657"/>
      <c r="CX47" s="657"/>
      <c r="CY47" s="658"/>
      <c r="CZ47" s="641">
        <v>0.2</v>
      </c>
      <c r="DA47" s="669"/>
      <c r="DB47" s="669"/>
      <c r="DC47" s="671"/>
      <c r="DD47" s="645">
        <v>8816</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8"/>
      <c r="CE48" s="679"/>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9" t="s">
        <v>352</v>
      </c>
      <c r="CE49" s="660"/>
      <c r="CF49" s="660"/>
      <c r="CG49" s="660"/>
      <c r="CH49" s="660"/>
      <c r="CI49" s="660"/>
      <c r="CJ49" s="660"/>
      <c r="CK49" s="660"/>
      <c r="CL49" s="660"/>
      <c r="CM49" s="660"/>
      <c r="CN49" s="660"/>
      <c r="CO49" s="660"/>
      <c r="CP49" s="660"/>
      <c r="CQ49" s="661"/>
      <c r="CR49" s="708">
        <v>7172781</v>
      </c>
      <c r="CS49" s="695"/>
      <c r="CT49" s="695"/>
      <c r="CU49" s="695"/>
      <c r="CV49" s="695"/>
      <c r="CW49" s="695"/>
      <c r="CX49" s="695"/>
      <c r="CY49" s="724"/>
      <c r="CZ49" s="716">
        <v>100</v>
      </c>
      <c r="DA49" s="725"/>
      <c r="DB49" s="725"/>
      <c r="DC49" s="726"/>
      <c r="DD49" s="727">
        <v>4187175</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piB7+UjS7Aj5CdXKZ7XxHpvk4bsecDSByRHkj1bIliURVGkuf4KOnxn26iCX9TwgqqQx6l6vJqzbYTc2lQu4qg==" saltValue="w8EGLObdRMp+ZPF9MXrX8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15">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7"/>
    </row>
    <row r="6" spans="1:131" s="218"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15">
      <c r="A7" s="219">
        <v>1</v>
      </c>
      <c r="B7" s="762" t="s">
        <v>375</v>
      </c>
      <c r="C7" s="763"/>
      <c r="D7" s="763"/>
      <c r="E7" s="763"/>
      <c r="F7" s="763"/>
      <c r="G7" s="763"/>
      <c r="H7" s="763"/>
      <c r="I7" s="763"/>
      <c r="J7" s="763"/>
      <c r="K7" s="763"/>
      <c r="L7" s="763"/>
      <c r="M7" s="763"/>
      <c r="N7" s="763"/>
      <c r="O7" s="763"/>
      <c r="P7" s="764"/>
      <c r="Q7" s="765">
        <v>7348</v>
      </c>
      <c r="R7" s="766"/>
      <c r="S7" s="766"/>
      <c r="T7" s="766"/>
      <c r="U7" s="766"/>
      <c r="V7" s="766">
        <v>7173</v>
      </c>
      <c r="W7" s="766"/>
      <c r="X7" s="766"/>
      <c r="Y7" s="766"/>
      <c r="Z7" s="766"/>
      <c r="AA7" s="766">
        <v>175</v>
      </c>
      <c r="AB7" s="766"/>
      <c r="AC7" s="766"/>
      <c r="AD7" s="766"/>
      <c r="AE7" s="767"/>
      <c r="AF7" s="768">
        <v>160</v>
      </c>
      <c r="AG7" s="769"/>
      <c r="AH7" s="769"/>
      <c r="AI7" s="769"/>
      <c r="AJ7" s="770"/>
      <c r="AK7" s="771">
        <v>960</v>
      </c>
      <c r="AL7" s="772"/>
      <c r="AM7" s="772"/>
      <c r="AN7" s="772"/>
      <c r="AO7" s="772"/>
      <c r="AP7" s="772">
        <v>4188</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7"/>
    </row>
    <row r="8" spans="1:131" s="218" customFormat="1" ht="26.25" customHeight="1" x14ac:dyDescent="0.15">
      <c r="A8" s="22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7"/>
    </row>
    <row r="9" spans="1:131" s="218" customFormat="1" ht="26.25" customHeight="1" x14ac:dyDescent="0.15">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x14ac:dyDescent="0.15">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15">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15">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15">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15">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15">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15">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15">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15">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15">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15">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15">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
      <c r="A23" s="223" t="s">
        <v>377</v>
      </c>
      <c r="B23" s="802" t="s">
        <v>378</v>
      </c>
      <c r="C23" s="803"/>
      <c r="D23" s="803"/>
      <c r="E23" s="803"/>
      <c r="F23" s="803"/>
      <c r="G23" s="803"/>
      <c r="H23" s="803"/>
      <c r="I23" s="803"/>
      <c r="J23" s="803"/>
      <c r="K23" s="803"/>
      <c r="L23" s="803"/>
      <c r="M23" s="803"/>
      <c r="N23" s="803"/>
      <c r="O23" s="803"/>
      <c r="P23" s="804"/>
      <c r="Q23" s="805">
        <v>7348</v>
      </c>
      <c r="R23" s="806"/>
      <c r="S23" s="806"/>
      <c r="T23" s="806"/>
      <c r="U23" s="806"/>
      <c r="V23" s="806">
        <v>7173</v>
      </c>
      <c r="W23" s="806"/>
      <c r="X23" s="806"/>
      <c r="Y23" s="806"/>
      <c r="Z23" s="806"/>
      <c r="AA23" s="806">
        <v>175</v>
      </c>
      <c r="AB23" s="806"/>
      <c r="AC23" s="806"/>
      <c r="AD23" s="806"/>
      <c r="AE23" s="807"/>
      <c r="AF23" s="808">
        <v>160</v>
      </c>
      <c r="AG23" s="806"/>
      <c r="AH23" s="806"/>
      <c r="AI23" s="806"/>
      <c r="AJ23" s="809"/>
      <c r="AK23" s="810"/>
      <c r="AL23" s="811"/>
      <c r="AM23" s="811"/>
      <c r="AN23" s="811"/>
      <c r="AO23" s="811"/>
      <c r="AP23" s="806">
        <v>4188</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15">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358</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365</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5">
        <v>1</v>
      </c>
      <c r="B28" s="762" t="s">
        <v>389</v>
      </c>
      <c r="C28" s="763"/>
      <c r="D28" s="763"/>
      <c r="E28" s="763"/>
      <c r="F28" s="763"/>
      <c r="G28" s="763"/>
      <c r="H28" s="763"/>
      <c r="I28" s="763"/>
      <c r="J28" s="763"/>
      <c r="K28" s="763"/>
      <c r="L28" s="763"/>
      <c r="M28" s="763"/>
      <c r="N28" s="763"/>
      <c r="O28" s="763"/>
      <c r="P28" s="764"/>
      <c r="Q28" s="835">
        <v>1616</v>
      </c>
      <c r="R28" s="836"/>
      <c r="S28" s="836"/>
      <c r="T28" s="836"/>
      <c r="U28" s="836"/>
      <c r="V28" s="836">
        <v>1427</v>
      </c>
      <c r="W28" s="836"/>
      <c r="X28" s="836"/>
      <c r="Y28" s="836"/>
      <c r="Z28" s="836"/>
      <c r="AA28" s="836">
        <v>189</v>
      </c>
      <c r="AB28" s="836"/>
      <c r="AC28" s="836"/>
      <c r="AD28" s="836"/>
      <c r="AE28" s="837"/>
      <c r="AF28" s="838">
        <v>189</v>
      </c>
      <c r="AG28" s="836"/>
      <c r="AH28" s="836"/>
      <c r="AI28" s="836"/>
      <c r="AJ28" s="839"/>
      <c r="AK28" s="840">
        <v>118</v>
      </c>
      <c r="AL28" s="841"/>
      <c r="AM28" s="841"/>
      <c r="AN28" s="841"/>
      <c r="AO28" s="841"/>
      <c r="AP28" s="841" t="s">
        <v>549</v>
      </c>
      <c r="AQ28" s="841"/>
      <c r="AR28" s="841"/>
      <c r="AS28" s="841"/>
      <c r="AT28" s="841"/>
      <c r="AU28" s="841" t="s">
        <v>549</v>
      </c>
      <c r="AV28" s="841"/>
      <c r="AW28" s="841"/>
      <c r="AX28" s="841"/>
      <c r="AY28" s="841"/>
      <c r="AZ28" s="842" t="s">
        <v>549</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5">
        <v>2</v>
      </c>
      <c r="B29" s="793" t="s">
        <v>390</v>
      </c>
      <c r="C29" s="794"/>
      <c r="D29" s="794"/>
      <c r="E29" s="794"/>
      <c r="F29" s="794"/>
      <c r="G29" s="794"/>
      <c r="H29" s="794"/>
      <c r="I29" s="794"/>
      <c r="J29" s="794"/>
      <c r="K29" s="794"/>
      <c r="L29" s="794"/>
      <c r="M29" s="794"/>
      <c r="N29" s="794"/>
      <c r="O29" s="794"/>
      <c r="P29" s="795"/>
      <c r="Q29" s="796">
        <v>169</v>
      </c>
      <c r="R29" s="797"/>
      <c r="S29" s="797"/>
      <c r="T29" s="797"/>
      <c r="U29" s="797"/>
      <c r="V29" s="797">
        <v>168</v>
      </c>
      <c r="W29" s="797"/>
      <c r="X29" s="797"/>
      <c r="Y29" s="797"/>
      <c r="Z29" s="797"/>
      <c r="AA29" s="797">
        <v>1</v>
      </c>
      <c r="AB29" s="797"/>
      <c r="AC29" s="797"/>
      <c r="AD29" s="797"/>
      <c r="AE29" s="798"/>
      <c r="AF29" s="799">
        <v>1</v>
      </c>
      <c r="AG29" s="800"/>
      <c r="AH29" s="800"/>
      <c r="AI29" s="800"/>
      <c r="AJ29" s="801"/>
      <c r="AK29" s="847">
        <v>60</v>
      </c>
      <c r="AL29" s="843"/>
      <c r="AM29" s="843"/>
      <c r="AN29" s="843"/>
      <c r="AO29" s="843"/>
      <c r="AP29" s="843" t="s">
        <v>549</v>
      </c>
      <c r="AQ29" s="843"/>
      <c r="AR29" s="843"/>
      <c r="AS29" s="843"/>
      <c r="AT29" s="843"/>
      <c r="AU29" s="843" t="s">
        <v>549</v>
      </c>
      <c r="AV29" s="843"/>
      <c r="AW29" s="843"/>
      <c r="AX29" s="843"/>
      <c r="AY29" s="843"/>
      <c r="AZ29" s="844" t="s">
        <v>549</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5">
        <v>3</v>
      </c>
      <c r="B30" s="793" t="s">
        <v>391</v>
      </c>
      <c r="C30" s="794"/>
      <c r="D30" s="794"/>
      <c r="E30" s="794"/>
      <c r="F30" s="794"/>
      <c r="G30" s="794"/>
      <c r="H30" s="794"/>
      <c r="I30" s="794"/>
      <c r="J30" s="794"/>
      <c r="K30" s="794"/>
      <c r="L30" s="794"/>
      <c r="M30" s="794"/>
      <c r="N30" s="794"/>
      <c r="O30" s="794"/>
      <c r="P30" s="795"/>
      <c r="Q30" s="796">
        <v>52</v>
      </c>
      <c r="R30" s="797"/>
      <c r="S30" s="797"/>
      <c r="T30" s="797"/>
      <c r="U30" s="797"/>
      <c r="V30" s="797">
        <v>48</v>
      </c>
      <c r="W30" s="797"/>
      <c r="X30" s="797"/>
      <c r="Y30" s="797"/>
      <c r="Z30" s="797"/>
      <c r="AA30" s="797">
        <v>4</v>
      </c>
      <c r="AB30" s="797"/>
      <c r="AC30" s="797"/>
      <c r="AD30" s="797"/>
      <c r="AE30" s="798"/>
      <c r="AF30" s="799">
        <v>14</v>
      </c>
      <c r="AG30" s="800"/>
      <c r="AH30" s="800"/>
      <c r="AI30" s="800"/>
      <c r="AJ30" s="801"/>
      <c r="AK30" s="847">
        <v>45</v>
      </c>
      <c r="AL30" s="843"/>
      <c r="AM30" s="843"/>
      <c r="AN30" s="843"/>
      <c r="AO30" s="843"/>
      <c r="AP30" s="843">
        <v>103</v>
      </c>
      <c r="AQ30" s="843"/>
      <c r="AR30" s="843"/>
      <c r="AS30" s="843"/>
      <c r="AT30" s="843"/>
      <c r="AU30" s="843">
        <v>103</v>
      </c>
      <c r="AV30" s="843"/>
      <c r="AW30" s="843"/>
      <c r="AX30" s="843"/>
      <c r="AY30" s="843"/>
      <c r="AZ30" s="844" t="s">
        <v>549</v>
      </c>
      <c r="BA30" s="844"/>
      <c r="BB30" s="844"/>
      <c r="BC30" s="844"/>
      <c r="BD30" s="844"/>
      <c r="BE30" s="845" t="s">
        <v>392</v>
      </c>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5">
        <v>4</v>
      </c>
      <c r="B31" s="793" t="s">
        <v>393</v>
      </c>
      <c r="C31" s="794"/>
      <c r="D31" s="794"/>
      <c r="E31" s="794"/>
      <c r="F31" s="794"/>
      <c r="G31" s="794"/>
      <c r="H31" s="794"/>
      <c r="I31" s="794"/>
      <c r="J31" s="794"/>
      <c r="K31" s="794"/>
      <c r="L31" s="794"/>
      <c r="M31" s="794"/>
      <c r="N31" s="794"/>
      <c r="O31" s="794"/>
      <c r="P31" s="795"/>
      <c r="Q31" s="796">
        <v>103</v>
      </c>
      <c r="R31" s="797"/>
      <c r="S31" s="797"/>
      <c r="T31" s="797"/>
      <c r="U31" s="797"/>
      <c r="V31" s="797">
        <v>96</v>
      </c>
      <c r="W31" s="797"/>
      <c r="X31" s="797"/>
      <c r="Y31" s="797"/>
      <c r="Z31" s="797"/>
      <c r="AA31" s="797">
        <v>7</v>
      </c>
      <c r="AB31" s="797"/>
      <c r="AC31" s="797"/>
      <c r="AD31" s="797"/>
      <c r="AE31" s="798"/>
      <c r="AF31" s="799">
        <v>89</v>
      </c>
      <c r="AG31" s="800"/>
      <c r="AH31" s="800"/>
      <c r="AI31" s="800"/>
      <c r="AJ31" s="801"/>
      <c r="AK31" s="847">
        <v>27</v>
      </c>
      <c r="AL31" s="843"/>
      <c r="AM31" s="843"/>
      <c r="AN31" s="843"/>
      <c r="AO31" s="843"/>
      <c r="AP31" s="843">
        <v>222</v>
      </c>
      <c r="AQ31" s="843"/>
      <c r="AR31" s="843"/>
      <c r="AS31" s="843"/>
      <c r="AT31" s="843"/>
      <c r="AU31" s="843">
        <v>144</v>
      </c>
      <c r="AV31" s="843"/>
      <c r="AW31" s="843"/>
      <c r="AX31" s="843"/>
      <c r="AY31" s="843"/>
      <c r="AZ31" s="844" t="s">
        <v>549</v>
      </c>
      <c r="BA31" s="844"/>
      <c r="BB31" s="844"/>
      <c r="BC31" s="844"/>
      <c r="BD31" s="844"/>
      <c r="BE31" s="845" t="s">
        <v>392</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5">
        <v>5</v>
      </c>
      <c r="B32" s="793" t="s">
        <v>394</v>
      </c>
      <c r="C32" s="794"/>
      <c r="D32" s="794"/>
      <c r="E32" s="794"/>
      <c r="F32" s="794"/>
      <c r="G32" s="794"/>
      <c r="H32" s="794"/>
      <c r="I32" s="794"/>
      <c r="J32" s="794"/>
      <c r="K32" s="794"/>
      <c r="L32" s="794"/>
      <c r="M32" s="794"/>
      <c r="N32" s="794"/>
      <c r="O32" s="794"/>
      <c r="P32" s="795"/>
      <c r="Q32" s="796">
        <v>49</v>
      </c>
      <c r="R32" s="797"/>
      <c r="S32" s="797"/>
      <c r="T32" s="797"/>
      <c r="U32" s="797"/>
      <c r="V32" s="797">
        <v>43</v>
      </c>
      <c r="W32" s="797"/>
      <c r="X32" s="797"/>
      <c r="Y32" s="797"/>
      <c r="Z32" s="797"/>
      <c r="AA32" s="797">
        <v>6</v>
      </c>
      <c r="AB32" s="797"/>
      <c r="AC32" s="797"/>
      <c r="AD32" s="797"/>
      <c r="AE32" s="798"/>
      <c r="AF32" s="799">
        <v>189</v>
      </c>
      <c r="AG32" s="800"/>
      <c r="AH32" s="800"/>
      <c r="AI32" s="800"/>
      <c r="AJ32" s="801"/>
      <c r="AK32" s="847" t="s">
        <v>549</v>
      </c>
      <c r="AL32" s="843"/>
      <c r="AM32" s="843"/>
      <c r="AN32" s="843"/>
      <c r="AO32" s="843"/>
      <c r="AP32" s="843">
        <v>72</v>
      </c>
      <c r="AQ32" s="843"/>
      <c r="AR32" s="843"/>
      <c r="AS32" s="843"/>
      <c r="AT32" s="843"/>
      <c r="AU32" s="843">
        <v>0</v>
      </c>
      <c r="AV32" s="843"/>
      <c r="AW32" s="843"/>
      <c r="AX32" s="843"/>
      <c r="AY32" s="843"/>
      <c r="AZ32" s="844" t="s">
        <v>549</v>
      </c>
      <c r="BA32" s="844"/>
      <c r="BB32" s="844"/>
      <c r="BC32" s="844"/>
      <c r="BD32" s="844"/>
      <c r="BE32" s="845" t="s">
        <v>392</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5">
        <v>6</v>
      </c>
      <c r="B33" s="793" t="s">
        <v>395</v>
      </c>
      <c r="C33" s="794"/>
      <c r="D33" s="794"/>
      <c r="E33" s="794"/>
      <c r="F33" s="794"/>
      <c r="G33" s="794"/>
      <c r="H33" s="794"/>
      <c r="I33" s="794"/>
      <c r="J33" s="794"/>
      <c r="K33" s="794"/>
      <c r="L33" s="794"/>
      <c r="M33" s="794"/>
      <c r="N33" s="794"/>
      <c r="O33" s="794"/>
      <c r="P33" s="795"/>
      <c r="Q33" s="796">
        <v>1214</v>
      </c>
      <c r="R33" s="797"/>
      <c r="S33" s="797"/>
      <c r="T33" s="797"/>
      <c r="U33" s="797"/>
      <c r="V33" s="797">
        <v>1203</v>
      </c>
      <c r="W33" s="797"/>
      <c r="X33" s="797"/>
      <c r="Y33" s="797"/>
      <c r="Z33" s="797"/>
      <c r="AA33" s="797">
        <v>11</v>
      </c>
      <c r="AB33" s="797"/>
      <c r="AC33" s="797"/>
      <c r="AD33" s="797"/>
      <c r="AE33" s="798"/>
      <c r="AF33" s="799">
        <v>2079</v>
      </c>
      <c r="AG33" s="800"/>
      <c r="AH33" s="800"/>
      <c r="AI33" s="800"/>
      <c r="AJ33" s="801"/>
      <c r="AK33" s="847">
        <v>226</v>
      </c>
      <c r="AL33" s="843"/>
      <c r="AM33" s="843"/>
      <c r="AN33" s="843"/>
      <c r="AO33" s="843"/>
      <c r="AP33" s="843">
        <v>1247</v>
      </c>
      <c r="AQ33" s="843"/>
      <c r="AR33" s="843"/>
      <c r="AS33" s="843"/>
      <c r="AT33" s="843"/>
      <c r="AU33" s="843">
        <v>884</v>
      </c>
      <c r="AV33" s="843"/>
      <c r="AW33" s="843"/>
      <c r="AX33" s="843"/>
      <c r="AY33" s="843"/>
      <c r="AZ33" s="844" t="s">
        <v>549</v>
      </c>
      <c r="BA33" s="844"/>
      <c r="BB33" s="844"/>
      <c r="BC33" s="844"/>
      <c r="BD33" s="844"/>
      <c r="BE33" s="845" t="s">
        <v>392</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396</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3" t="s">
        <v>377</v>
      </c>
      <c r="B63" s="802" t="s">
        <v>397</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2561</v>
      </c>
      <c r="AG63" s="857"/>
      <c r="AH63" s="857"/>
      <c r="AI63" s="857"/>
      <c r="AJ63" s="858"/>
      <c r="AK63" s="859"/>
      <c r="AL63" s="854"/>
      <c r="AM63" s="854"/>
      <c r="AN63" s="854"/>
      <c r="AO63" s="854"/>
      <c r="AP63" s="857">
        <v>1644</v>
      </c>
      <c r="AQ63" s="857"/>
      <c r="AR63" s="857"/>
      <c r="AS63" s="857"/>
      <c r="AT63" s="857"/>
      <c r="AU63" s="857">
        <v>1131</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399</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400</v>
      </c>
      <c r="AV66" s="747"/>
      <c r="AW66" s="747"/>
      <c r="AX66" s="747"/>
      <c r="AY66" s="748"/>
      <c r="AZ66" s="746" t="s">
        <v>365</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9">
        <v>1</v>
      </c>
      <c r="B68" s="882" t="s">
        <v>553</v>
      </c>
      <c r="C68" s="883"/>
      <c r="D68" s="883"/>
      <c r="E68" s="883"/>
      <c r="F68" s="883"/>
      <c r="G68" s="883"/>
      <c r="H68" s="883"/>
      <c r="I68" s="883"/>
      <c r="J68" s="883"/>
      <c r="K68" s="883"/>
      <c r="L68" s="883"/>
      <c r="M68" s="883"/>
      <c r="N68" s="883"/>
      <c r="O68" s="883"/>
      <c r="P68" s="884"/>
      <c r="Q68" s="885">
        <v>411</v>
      </c>
      <c r="R68" s="879"/>
      <c r="S68" s="879"/>
      <c r="T68" s="879"/>
      <c r="U68" s="879"/>
      <c r="V68" s="879">
        <v>379</v>
      </c>
      <c r="W68" s="879"/>
      <c r="X68" s="879"/>
      <c r="Y68" s="879"/>
      <c r="Z68" s="879"/>
      <c r="AA68" s="879">
        <v>32</v>
      </c>
      <c r="AB68" s="879"/>
      <c r="AC68" s="879"/>
      <c r="AD68" s="879"/>
      <c r="AE68" s="879"/>
      <c r="AF68" s="879">
        <v>32</v>
      </c>
      <c r="AG68" s="879"/>
      <c r="AH68" s="879"/>
      <c r="AI68" s="879"/>
      <c r="AJ68" s="879"/>
      <c r="AK68" s="879">
        <v>6</v>
      </c>
      <c r="AL68" s="879"/>
      <c r="AM68" s="879"/>
      <c r="AN68" s="879"/>
      <c r="AO68" s="879"/>
      <c r="AP68" s="879">
        <v>54</v>
      </c>
      <c r="AQ68" s="879"/>
      <c r="AR68" s="879"/>
      <c r="AS68" s="879"/>
      <c r="AT68" s="879"/>
      <c r="AU68" s="879">
        <v>11</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1">
        <v>2</v>
      </c>
      <c r="B69" s="886" t="s">
        <v>550</v>
      </c>
      <c r="C69" s="887"/>
      <c r="D69" s="887"/>
      <c r="E69" s="887"/>
      <c r="F69" s="887"/>
      <c r="G69" s="887"/>
      <c r="H69" s="887"/>
      <c r="I69" s="887"/>
      <c r="J69" s="887"/>
      <c r="K69" s="887"/>
      <c r="L69" s="887"/>
      <c r="M69" s="887"/>
      <c r="N69" s="887"/>
      <c r="O69" s="887"/>
      <c r="P69" s="888"/>
      <c r="Q69" s="889">
        <v>3328</v>
      </c>
      <c r="R69" s="843"/>
      <c r="S69" s="843"/>
      <c r="T69" s="843"/>
      <c r="U69" s="843"/>
      <c r="V69" s="843">
        <v>3263</v>
      </c>
      <c r="W69" s="843"/>
      <c r="X69" s="843"/>
      <c r="Y69" s="843"/>
      <c r="Z69" s="843"/>
      <c r="AA69" s="843">
        <v>65</v>
      </c>
      <c r="AB69" s="843"/>
      <c r="AC69" s="843"/>
      <c r="AD69" s="843"/>
      <c r="AE69" s="843"/>
      <c r="AF69" s="843">
        <v>65</v>
      </c>
      <c r="AG69" s="843"/>
      <c r="AH69" s="843"/>
      <c r="AI69" s="843"/>
      <c r="AJ69" s="843"/>
      <c r="AK69" s="843">
        <v>64</v>
      </c>
      <c r="AL69" s="843"/>
      <c r="AM69" s="843"/>
      <c r="AN69" s="843"/>
      <c r="AO69" s="843"/>
      <c r="AP69" s="843">
        <v>2214</v>
      </c>
      <c r="AQ69" s="843"/>
      <c r="AR69" s="843"/>
      <c r="AS69" s="843"/>
      <c r="AT69" s="843"/>
      <c r="AU69" s="843">
        <v>95</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1">
        <v>3</v>
      </c>
      <c r="B70" s="886" t="s">
        <v>551</v>
      </c>
      <c r="C70" s="887"/>
      <c r="D70" s="887"/>
      <c r="E70" s="887"/>
      <c r="F70" s="887"/>
      <c r="G70" s="887"/>
      <c r="H70" s="887"/>
      <c r="I70" s="887"/>
      <c r="J70" s="887"/>
      <c r="K70" s="887"/>
      <c r="L70" s="887"/>
      <c r="M70" s="887"/>
      <c r="N70" s="887"/>
      <c r="O70" s="887"/>
      <c r="P70" s="888"/>
      <c r="Q70" s="889">
        <v>18017</v>
      </c>
      <c r="R70" s="843"/>
      <c r="S70" s="843"/>
      <c r="T70" s="843"/>
      <c r="U70" s="843"/>
      <c r="V70" s="843">
        <v>17271</v>
      </c>
      <c r="W70" s="843"/>
      <c r="X70" s="843"/>
      <c r="Y70" s="843"/>
      <c r="Z70" s="843"/>
      <c r="AA70" s="843">
        <v>746</v>
      </c>
      <c r="AB70" s="843"/>
      <c r="AC70" s="843"/>
      <c r="AD70" s="843"/>
      <c r="AE70" s="843"/>
      <c r="AF70" s="843">
        <v>371</v>
      </c>
      <c r="AG70" s="843"/>
      <c r="AH70" s="843"/>
      <c r="AI70" s="843"/>
      <c r="AJ70" s="843"/>
      <c r="AK70" s="843">
        <v>2779</v>
      </c>
      <c r="AL70" s="843"/>
      <c r="AM70" s="843"/>
      <c r="AN70" s="843"/>
      <c r="AO70" s="843"/>
      <c r="AP70" s="843" t="s">
        <v>488</v>
      </c>
      <c r="AQ70" s="843"/>
      <c r="AR70" s="843"/>
      <c r="AS70" s="843"/>
      <c r="AT70" s="843"/>
      <c r="AU70" s="843" t="s">
        <v>488</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1">
        <v>4</v>
      </c>
      <c r="B71" s="886" t="s">
        <v>557</v>
      </c>
      <c r="C71" s="887"/>
      <c r="D71" s="887"/>
      <c r="E71" s="887"/>
      <c r="F71" s="887"/>
      <c r="G71" s="887"/>
      <c r="H71" s="887"/>
      <c r="I71" s="887"/>
      <c r="J71" s="887"/>
      <c r="K71" s="887"/>
      <c r="L71" s="887"/>
      <c r="M71" s="887"/>
      <c r="N71" s="887"/>
      <c r="O71" s="887"/>
      <c r="P71" s="888"/>
      <c r="Q71" s="889">
        <v>127</v>
      </c>
      <c r="R71" s="843"/>
      <c r="S71" s="843"/>
      <c r="T71" s="843"/>
      <c r="U71" s="843"/>
      <c r="V71" s="843">
        <v>122</v>
      </c>
      <c r="W71" s="843"/>
      <c r="X71" s="843"/>
      <c r="Y71" s="843"/>
      <c r="Z71" s="843"/>
      <c r="AA71" s="843">
        <v>5</v>
      </c>
      <c r="AB71" s="843"/>
      <c r="AC71" s="843"/>
      <c r="AD71" s="843"/>
      <c r="AE71" s="843"/>
      <c r="AF71" s="843">
        <v>5</v>
      </c>
      <c r="AG71" s="843"/>
      <c r="AH71" s="843"/>
      <c r="AI71" s="843"/>
      <c r="AJ71" s="843"/>
      <c r="AK71" s="843">
        <v>40</v>
      </c>
      <c r="AL71" s="843"/>
      <c r="AM71" s="843"/>
      <c r="AN71" s="843"/>
      <c r="AO71" s="843"/>
      <c r="AP71" s="843" t="s">
        <v>488</v>
      </c>
      <c r="AQ71" s="843"/>
      <c r="AR71" s="843"/>
      <c r="AS71" s="843"/>
      <c r="AT71" s="843"/>
      <c r="AU71" s="843" t="s">
        <v>488</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1">
        <v>5</v>
      </c>
      <c r="B72" s="886" t="s">
        <v>556</v>
      </c>
      <c r="C72" s="887"/>
      <c r="D72" s="887"/>
      <c r="E72" s="887"/>
      <c r="F72" s="887"/>
      <c r="G72" s="887"/>
      <c r="H72" s="887"/>
      <c r="I72" s="887"/>
      <c r="J72" s="887"/>
      <c r="K72" s="887"/>
      <c r="L72" s="887"/>
      <c r="M72" s="887"/>
      <c r="N72" s="887"/>
      <c r="O72" s="887"/>
      <c r="P72" s="888"/>
      <c r="Q72" s="889">
        <v>140745</v>
      </c>
      <c r="R72" s="843"/>
      <c r="S72" s="843"/>
      <c r="T72" s="843"/>
      <c r="U72" s="843"/>
      <c r="V72" s="843">
        <v>139623</v>
      </c>
      <c r="W72" s="843"/>
      <c r="X72" s="843"/>
      <c r="Y72" s="843"/>
      <c r="Z72" s="843"/>
      <c r="AA72" s="843">
        <v>1121</v>
      </c>
      <c r="AB72" s="843"/>
      <c r="AC72" s="843"/>
      <c r="AD72" s="843"/>
      <c r="AE72" s="843"/>
      <c r="AF72" s="843">
        <v>206</v>
      </c>
      <c r="AG72" s="843"/>
      <c r="AH72" s="843"/>
      <c r="AI72" s="843"/>
      <c r="AJ72" s="843"/>
      <c r="AK72" s="843">
        <v>773</v>
      </c>
      <c r="AL72" s="843"/>
      <c r="AM72" s="843"/>
      <c r="AN72" s="843"/>
      <c r="AO72" s="843"/>
      <c r="AP72" s="843" t="s">
        <v>488</v>
      </c>
      <c r="AQ72" s="843"/>
      <c r="AR72" s="843"/>
      <c r="AS72" s="843"/>
      <c r="AT72" s="843"/>
      <c r="AU72" s="843" t="s">
        <v>488</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1">
        <v>6</v>
      </c>
      <c r="B73" s="886" t="s">
        <v>554</v>
      </c>
      <c r="C73" s="887"/>
      <c r="D73" s="887"/>
      <c r="E73" s="887"/>
      <c r="F73" s="887"/>
      <c r="G73" s="887"/>
      <c r="H73" s="887"/>
      <c r="I73" s="887"/>
      <c r="J73" s="887"/>
      <c r="K73" s="887"/>
      <c r="L73" s="887"/>
      <c r="M73" s="887"/>
      <c r="N73" s="887"/>
      <c r="O73" s="887"/>
      <c r="P73" s="888"/>
      <c r="Q73" s="889">
        <v>2877</v>
      </c>
      <c r="R73" s="843"/>
      <c r="S73" s="843"/>
      <c r="T73" s="843"/>
      <c r="U73" s="843"/>
      <c r="V73" s="843">
        <v>2785</v>
      </c>
      <c r="W73" s="843"/>
      <c r="X73" s="843"/>
      <c r="Y73" s="843"/>
      <c r="Z73" s="843"/>
      <c r="AA73" s="843">
        <v>92</v>
      </c>
      <c r="AB73" s="843"/>
      <c r="AC73" s="843"/>
      <c r="AD73" s="843"/>
      <c r="AE73" s="843"/>
      <c r="AF73" s="843">
        <v>92</v>
      </c>
      <c r="AG73" s="843"/>
      <c r="AH73" s="843"/>
      <c r="AI73" s="843"/>
      <c r="AJ73" s="843"/>
      <c r="AK73" s="843">
        <v>10</v>
      </c>
      <c r="AL73" s="843"/>
      <c r="AM73" s="843"/>
      <c r="AN73" s="843"/>
      <c r="AO73" s="843"/>
      <c r="AP73" s="843" t="s">
        <v>488</v>
      </c>
      <c r="AQ73" s="843"/>
      <c r="AR73" s="843"/>
      <c r="AS73" s="843"/>
      <c r="AT73" s="843"/>
      <c r="AU73" s="843" t="s">
        <v>488</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1">
        <v>7</v>
      </c>
      <c r="B74" s="886" t="s">
        <v>555</v>
      </c>
      <c r="C74" s="887"/>
      <c r="D74" s="887"/>
      <c r="E74" s="887"/>
      <c r="F74" s="887"/>
      <c r="G74" s="887"/>
      <c r="H74" s="887"/>
      <c r="I74" s="887"/>
      <c r="J74" s="887"/>
      <c r="K74" s="887"/>
      <c r="L74" s="887"/>
      <c r="M74" s="887"/>
      <c r="N74" s="887"/>
      <c r="O74" s="887"/>
      <c r="P74" s="888"/>
      <c r="Q74" s="889">
        <v>21</v>
      </c>
      <c r="R74" s="843"/>
      <c r="S74" s="843"/>
      <c r="T74" s="843"/>
      <c r="U74" s="843"/>
      <c r="V74" s="843">
        <v>20</v>
      </c>
      <c r="W74" s="843"/>
      <c r="X74" s="843"/>
      <c r="Y74" s="843"/>
      <c r="Z74" s="843"/>
      <c r="AA74" s="843">
        <v>0</v>
      </c>
      <c r="AB74" s="843"/>
      <c r="AC74" s="843"/>
      <c r="AD74" s="843"/>
      <c r="AE74" s="843"/>
      <c r="AF74" s="843">
        <v>0</v>
      </c>
      <c r="AG74" s="843"/>
      <c r="AH74" s="843"/>
      <c r="AI74" s="843"/>
      <c r="AJ74" s="843"/>
      <c r="AK74" s="843">
        <v>0</v>
      </c>
      <c r="AL74" s="843"/>
      <c r="AM74" s="843"/>
      <c r="AN74" s="843"/>
      <c r="AO74" s="843"/>
      <c r="AP74" s="843" t="s">
        <v>488</v>
      </c>
      <c r="AQ74" s="843"/>
      <c r="AR74" s="843"/>
      <c r="AS74" s="843"/>
      <c r="AT74" s="843"/>
      <c r="AU74" s="843" t="s">
        <v>488</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1">
        <v>8</v>
      </c>
      <c r="B75" s="886" t="s">
        <v>552</v>
      </c>
      <c r="C75" s="887"/>
      <c r="D75" s="887"/>
      <c r="E75" s="887"/>
      <c r="F75" s="887"/>
      <c r="G75" s="887"/>
      <c r="H75" s="887"/>
      <c r="I75" s="887"/>
      <c r="J75" s="887"/>
      <c r="K75" s="887"/>
      <c r="L75" s="887"/>
      <c r="M75" s="887"/>
      <c r="N75" s="887"/>
      <c r="O75" s="887"/>
      <c r="P75" s="888"/>
      <c r="Q75" s="890">
        <v>2756</v>
      </c>
      <c r="R75" s="891"/>
      <c r="S75" s="891"/>
      <c r="T75" s="891"/>
      <c r="U75" s="847"/>
      <c r="V75" s="892">
        <v>2686</v>
      </c>
      <c r="W75" s="891"/>
      <c r="X75" s="891"/>
      <c r="Y75" s="891"/>
      <c r="Z75" s="847"/>
      <c r="AA75" s="892">
        <v>70</v>
      </c>
      <c r="AB75" s="891"/>
      <c r="AC75" s="891"/>
      <c r="AD75" s="891"/>
      <c r="AE75" s="847"/>
      <c r="AF75" s="892">
        <v>70</v>
      </c>
      <c r="AG75" s="891"/>
      <c r="AH75" s="891"/>
      <c r="AI75" s="891"/>
      <c r="AJ75" s="847"/>
      <c r="AK75" s="892">
        <v>9</v>
      </c>
      <c r="AL75" s="891"/>
      <c r="AM75" s="891"/>
      <c r="AN75" s="891"/>
      <c r="AO75" s="847"/>
      <c r="AP75" s="892">
        <v>4386</v>
      </c>
      <c r="AQ75" s="891"/>
      <c r="AR75" s="891"/>
      <c r="AS75" s="891"/>
      <c r="AT75" s="847"/>
      <c r="AU75" s="892">
        <v>195</v>
      </c>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3" t="s">
        <v>377</v>
      </c>
      <c r="B88" s="802" t="s">
        <v>401</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841</v>
      </c>
      <c r="AG88" s="857"/>
      <c r="AH88" s="857"/>
      <c r="AI88" s="857"/>
      <c r="AJ88" s="857"/>
      <c r="AK88" s="854"/>
      <c r="AL88" s="854"/>
      <c r="AM88" s="854"/>
      <c r="AN88" s="854"/>
      <c r="AO88" s="854"/>
      <c r="AP88" s="857">
        <v>6654</v>
      </c>
      <c r="AQ88" s="857"/>
      <c r="AR88" s="857"/>
      <c r="AS88" s="857"/>
      <c r="AT88" s="857"/>
      <c r="AU88" s="857">
        <v>301</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802" t="s">
        <v>402</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403</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404</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407</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408</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409</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410</v>
      </c>
      <c r="AB109" s="906"/>
      <c r="AC109" s="906"/>
      <c r="AD109" s="906"/>
      <c r="AE109" s="907"/>
      <c r="AF109" s="905" t="s">
        <v>411</v>
      </c>
      <c r="AG109" s="906"/>
      <c r="AH109" s="906"/>
      <c r="AI109" s="906"/>
      <c r="AJ109" s="907"/>
      <c r="AK109" s="905" t="s">
        <v>295</v>
      </c>
      <c r="AL109" s="906"/>
      <c r="AM109" s="906"/>
      <c r="AN109" s="906"/>
      <c r="AO109" s="907"/>
      <c r="AP109" s="905" t="s">
        <v>412</v>
      </c>
      <c r="AQ109" s="906"/>
      <c r="AR109" s="906"/>
      <c r="AS109" s="906"/>
      <c r="AT109" s="908"/>
      <c r="AU109" s="925" t="s">
        <v>409</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410</v>
      </c>
      <c r="BR109" s="906"/>
      <c r="BS109" s="906"/>
      <c r="BT109" s="906"/>
      <c r="BU109" s="907"/>
      <c r="BV109" s="905" t="s">
        <v>411</v>
      </c>
      <c r="BW109" s="906"/>
      <c r="BX109" s="906"/>
      <c r="BY109" s="906"/>
      <c r="BZ109" s="907"/>
      <c r="CA109" s="905" t="s">
        <v>295</v>
      </c>
      <c r="CB109" s="906"/>
      <c r="CC109" s="906"/>
      <c r="CD109" s="906"/>
      <c r="CE109" s="907"/>
      <c r="CF109" s="926" t="s">
        <v>412</v>
      </c>
      <c r="CG109" s="926"/>
      <c r="CH109" s="926"/>
      <c r="CI109" s="926"/>
      <c r="CJ109" s="926"/>
      <c r="CK109" s="905" t="s">
        <v>413</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410</v>
      </c>
      <c r="DH109" s="906"/>
      <c r="DI109" s="906"/>
      <c r="DJ109" s="906"/>
      <c r="DK109" s="907"/>
      <c r="DL109" s="905" t="s">
        <v>411</v>
      </c>
      <c r="DM109" s="906"/>
      <c r="DN109" s="906"/>
      <c r="DO109" s="906"/>
      <c r="DP109" s="907"/>
      <c r="DQ109" s="905" t="s">
        <v>295</v>
      </c>
      <c r="DR109" s="906"/>
      <c r="DS109" s="906"/>
      <c r="DT109" s="906"/>
      <c r="DU109" s="907"/>
      <c r="DV109" s="905" t="s">
        <v>412</v>
      </c>
      <c r="DW109" s="906"/>
      <c r="DX109" s="906"/>
      <c r="DY109" s="906"/>
      <c r="DZ109" s="908"/>
    </row>
    <row r="110" spans="1:131" s="212" customFormat="1" ht="26.25" customHeight="1" x14ac:dyDescent="0.15">
      <c r="A110" s="909" t="s">
        <v>414</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538214</v>
      </c>
      <c r="AB110" s="913"/>
      <c r="AC110" s="913"/>
      <c r="AD110" s="913"/>
      <c r="AE110" s="914"/>
      <c r="AF110" s="915">
        <v>512850</v>
      </c>
      <c r="AG110" s="913"/>
      <c r="AH110" s="913"/>
      <c r="AI110" s="913"/>
      <c r="AJ110" s="914"/>
      <c r="AK110" s="915">
        <v>507041</v>
      </c>
      <c r="AL110" s="913"/>
      <c r="AM110" s="913"/>
      <c r="AN110" s="913"/>
      <c r="AO110" s="914"/>
      <c r="AP110" s="916">
        <v>15.9</v>
      </c>
      <c r="AQ110" s="917"/>
      <c r="AR110" s="917"/>
      <c r="AS110" s="917"/>
      <c r="AT110" s="918"/>
      <c r="AU110" s="919" t="s">
        <v>69</v>
      </c>
      <c r="AV110" s="920"/>
      <c r="AW110" s="920"/>
      <c r="AX110" s="920"/>
      <c r="AY110" s="920"/>
      <c r="AZ110" s="942" t="s">
        <v>415</v>
      </c>
      <c r="BA110" s="910"/>
      <c r="BB110" s="910"/>
      <c r="BC110" s="910"/>
      <c r="BD110" s="910"/>
      <c r="BE110" s="910"/>
      <c r="BF110" s="910"/>
      <c r="BG110" s="910"/>
      <c r="BH110" s="910"/>
      <c r="BI110" s="910"/>
      <c r="BJ110" s="910"/>
      <c r="BK110" s="910"/>
      <c r="BL110" s="910"/>
      <c r="BM110" s="910"/>
      <c r="BN110" s="910"/>
      <c r="BO110" s="910"/>
      <c r="BP110" s="911"/>
      <c r="BQ110" s="943">
        <v>4701912</v>
      </c>
      <c r="BR110" s="944"/>
      <c r="BS110" s="944"/>
      <c r="BT110" s="944"/>
      <c r="BU110" s="944"/>
      <c r="BV110" s="944">
        <v>4479036</v>
      </c>
      <c r="BW110" s="944"/>
      <c r="BX110" s="944"/>
      <c r="BY110" s="944"/>
      <c r="BZ110" s="944"/>
      <c r="CA110" s="944">
        <v>4187824</v>
      </c>
      <c r="CB110" s="944"/>
      <c r="CC110" s="944"/>
      <c r="CD110" s="944"/>
      <c r="CE110" s="944"/>
      <c r="CF110" s="957">
        <v>130.9</v>
      </c>
      <c r="CG110" s="958"/>
      <c r="CH110" s="958"/>
      <c r="CI110" s="958"/>
      <c r="CJ110" s="958"/>
      <c r="CK110" s="959" t="s">
        <v>416</v>
      </c>
      <c r="CL110" s="960"/>
      <c r="CM110" s="942" t="s">
        <v>417</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15">
      <c r="A111" s="947" t="s">
        <v>418</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419</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420</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15">
      <c r="A112" s="965" t="s">
        <v>421</v>
      </c>
      <c r="B112" s="966"/>
      <c r="C112" s="936" t="s">
        <v>422</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423</v>
      </c>
      <c r="BA112" s="936"/>
      <c r="BB112" s="936"/>
      <c r="BC112" s="936"/>
      <c r="BD112" s="936"/>
      <c r="BE112" s="936"/>
      <c r="BF112" s="936"/>
      <c r="BG112" s="936"/>
      <c r="BH112" s="936"/>
      <c r="BI112" s="936"/>
      <c r="BJ112" s="936"/>
      <c r="BK112" s="936"/>
      <c r="BL112" s="936"/>
      <c r="BM112" s="936"/>
      <c r="BN112" s="936"/>
      <c r="BO112" s="936"/>
      <c r="BP112" s="937"/>
      <c r="BQ112" s="938">
        <v>787219</v>
      </c>
      <c r="BR112" s="939"/>
      <c r="BS112" s="939"/>
      <c r="BT112" s="939"/>
      <c r="BU112" s="939"/>
      <c r="BV112" s="939">
        <v>1039048</v>
      </c>
      <c r="BW112" s="939"/>
      <c r="BX112" s="939"/>
      <c r="BY112" s="939"/>
      <c r="BZ112" s="939"/>
      <c r="CA112" s="939">
        <v>1130934</v>
      </c>
      <c r="CB112" s="939"/>
      <c r="CC112" s="939"/>
      <c r="CD112" s="939"/>
      <c r="CE112" s="939"/>
      <c r="CF112" s="933">
        <v>35.4</v>
      </c>
      <c r="CG112" s="934"/>
      <c r="CH112" s="934"/>
      <c r="CI112" s="934"/>
      <c r="CJ112" s="934"/>
      <c r="CK112" s="961"/>
      <c r="CL112" s="962"/>
      <c r="CM112" s="935" t="s">
        <v>424</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15">
      <c r="A113" s="967"/>
      <c r="B113" s="968"/>
      <c r="C113" s="936" t="s">
        <v>425</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84231</v>
      </c>
      <c r="AB113" s="951"/>
      <c r="AC113" s="951"/>
      <c r="AD113" s="951"/>
      <c r="AE113" s="952"/>
      <c r="AF113" s="953">
        <v>85391</v>
      </c>
      <c r="AG113" s="951"/>
      <c r="AH113" s="951"/>
      <c r="AI113" s="951"/>
      <c r="AJ113" s="952"/>
      <c r="AK113" s="953">
        <v>86523</v>
      </c>
      <c r="AL113" s="951"/>
      <c r="AM113" s="951"/>
      <c r="AN113" s="951"/>
      <c r="AO113" s="952"/>
      <c r="AP113" s="954">
        <v>2.7</v>
      </c>
      <c r="AQ113" s="955"/>
      <c r="AR113" s="955"/>
      <c r="AS113" s="955"/>
      <c r="AT113" s="956"/>
      <c r="AU113" s="921"/>
      <c r="AV113" s="922"/>
      <c r="AW113" s="922"/>
      <c r="AX113" s="922"/>
      <c r="AY113" s="922"/>
      <c r="AZ113" s="935" t="s">
        <v>426</v>
      </c>
      <c r="BA113" s="936"/>
      <c r="BB113" s="936"/>
      <c r="BC113" s="936"/>
      <c r="BD113" s="936"/>
      <c r="BE113" s="936"/>
      <c r="BF113" s="936"/>
      <c r="BG113" s="936"/>
      <c r="BH113" s="936"/>
      <c r="BI113" s="936"/>
      <c r="BJ113" s="936"/>
      <c r="BK113" s="936"/>
      <c r="BL113" s="936"/>
      <c r="BM113" s="936"/>
      <c r="BN113" s="936"/>
      <c r="BO113" s="936"/>
      <c r="BP113" s="937"/>
      <c r="BQ113" s="938">
        <v>402226</v>
      </c>
      <c r="BR113" s="939"/>
      <c r="BS113" s="939"/>
      <c r="BT113" s="939"/>
      <c r="BU113" s="939"/>
      <c r="BV113" s="939">
        <v>346228</v>
      </c>
      <c r="BW113" s="939"/>
      <c r="BX113" s="939"/>
      <c r="BY113" s="939"/>
      <c r="BZ113" s="939"/>
      <c r="CA113" s="939">
        <v>301082</v>
      </c>
      <c r="CB113" s="939"/>
      <c r="CC113" s="939"/>
      <c r="CD113" s="939"/>
      <c r="CE113" s="939"/>
      <c r="CF113" s="933">
        <v>9.4</v>
      </c>
      <c r="CG113" s="934"/>
      <c r="CH113" s="934"/>
      <c r="CI113" s="934"/>
      <c r="CJ113" s="934"/>
      <c r="CK113" s="961"/>
      <c r="CL113" s="962"/>
      <c r="CM113" s="935" t="s">
        <v>427</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15">
      <c r="A114" s="967"/>
      <c r="B114" s="968"/>
      <c r="C114" s="936" t="s">
        <v>428</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60542</v>
      </c>
      <c r="AB114" s="972"/>
      <c r="AC114" s="972"/>
      <c r="AD114" s="972"/>
      <c r="AE114" s="973"/>
      <c r="AF114" s="974">
        <v>62796</v>
      </c>
      <c r="AG114" s="972"/>
      <c r="AH114" s="972"/>
      <c r="AI114" s="972"/>
      <c r="AJ114" s="973"/>
      <c r="AK114" s="974">
        <v>60349</v>
      </c>
      <c r="AL114" s="972"/>
      <c r="AM114" s="972"/>
      <c r="AN114" s="972"/>
      <c r="AO114" s="973"/>
      <c r="AP114" s="975">
        <v>1.9</v>
      </c>
      <c r="AQ114" s="976"/>
      <c r="AR114" s="976"/>
      <c r="AS114" s="976"/>
      <c r="AT114" s="977"/>
      <c r="AU114" s="921"/>
      <c r="AV114" s="922"/>
      <c r="AW114" s="922"/>
      <c r="AX114" s="922"/>
      <c r="AY114" s="922"/>
      <c r="AZ114" s="935" t="s">
        <v>429</v>
      </c>
      <c r="BA114" s="936"/>
      <c r="BB114" s="936"/>
      <c r="BC114" s="936"/>
      <c r="BD114" s="936"/>
      <c r="BE114" s="936"/>
      <c r="BF114" s="936"/>
      <c r="BG114" s="936"/>
      <c r="BH114" s="936"/>
      <c r="BI114" s="936"/>
      <c r="BJ114" s="936"/>
      <c r="BK114" s="936"/>
      <c r="BL114" s="936"/>
      <c r="BM114" s="936"/>
      <c r="BN114" s="936"/>
      <c r="BO114" s="936"/>
      <c r="BP114" s="937"/>
      <c r="BQ114" s="938">
        <v>404431</v>
      </c>
      <c r="BR114" s="939"/>
      <c r="BS114" s="939"/>
      <c r="BT114" s="939"/>
      <c r="BU114" s="939"/>
      <c r="BV114" s="939">
        <v>365588</v>
      </c>
      <c r="BW114" s="939"/>
      <c r="BX114" s="939"/>
      <c r="BY114" s="939"/>
      <c r="BZ114" s="939"/>
      <c r="CA114" s="939">
        <v>324852</v>
      </c>
      <c r="CB114" s="939"/>
      <c r="CC114" s="939"/>
      <c r="CD114" s="939"/>
      <c r="CE114" s="939"/>
      <c r="CF114" s="933">
        <v>10.199999999999999</v>
      </c>
      <c r="CG114" s="934"/>
      <c r="CH114" s="934"/>
      <c r="CI114" s="934"/>
      <c r="CJ114" s="934"/>
      <c r="CK114" s="961"/>
      <c r="CL114" s="962"/>
      <c r="CM114" s="935" t="s">
        <v>430</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15">
      <c r="A115" s="967"/>
      <c r="B115" s="968"/>
      <c r="C115" s="936" t="s">
        <v>431</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37</v>
      </c>
      <c r="AB115" s="951"/>
      <c r="AC115" s="951"/>
      <c r="AD115" s="951"/>
      <c r="AE115" s="952"/>
      <c r="AF115" s="953">
        <v>78</v>
      </c>
      <c r="AG115" s="951"/>
      <c r="AH115" s="951"/>
      <c r="AI115" s="951"/>
      <c r="AJ115" s="952"/>
      <c r="AK115" s="953">
        <v>98</v>
      </c>
      <c r="AL115" s="951"/>
      <c r="AM115" s="951"/>
      <c r="AN115" s="951"/>
      <c r="AO115" s="952"/>
      <c r="AP115" s="954">
        <v>0</v>
      </c>
      <c r="AQ115" s="955"/>
      <c r="AR115" s="955"/>
      <c r="AS115" s="955"/>
      <c r="AT115" s="956"/>
      <c r="AU115" s="921"/>
      <c r="AV115" s="922"/>
      <c r="AW115" s="922"/>
      <c r="AX115" s="922"/>
      <c r="AY115" s="922"/>
      <c r="AZ115" s="935" t="s">
        <v>432</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433</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15">
      <c r="A116" s="969"/>
      <c r="B116" s="970"/>
      <c r="C116" s="978" t="s">
        <v>434</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435</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436</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15">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437</v>
      </c>
      <c r="Z117" s="907"/>
      <c r="AA117" s="991">
        <v>683024</v>
      </c>
      <c r="AB117" s="992"/>
      <c r="AC117" s="992"/>
      <c r="AD117" s="992"/>
      <c r="AE117" s="993"/>
      <c r="AF117" s="994">
        <v>661115</v>
      </c>
      <c r="AG117" s="992"/>
      <c r="AH117" s="992"/>
      <c r="AI117" s="992"/>
      <c r="AJ117" s="993"/>
      <c r="AK117" s="994">
        <v>654011</v>
      </c>
      <c r="AL117" s="992"/>
      <c r="AM117" s="992"/>
      <c r="AN117" s="992"/>
      <c r="AO117" s="993"/>
      <c r="AP117" s="995"/>
      <c r="AQ117" s="996"/>
      <c r="AR117" s="996"/>
      <c r="AS117" s="996"/>
      <c r="AT117" s="997"/>
      <c r="AU117" s="921"/>
      <c r="AV117" s="922"/>
      <c r="AW117" s="922"/>
      <c r="AX117" s="922"/>
      <c r="AY117" s="922"/>
      <c r="AZ117" s="987" t="s">
        <v>438</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439</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15">
      <c r="A118" s="925" t="s">
        <v>413</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410</v>
      </c>
      <c r="AB118" s="906"/>
      <c r="AC118" s="906"/>
      <c r="AD118" s="906"/>
      <c r="AE118" s="907"/>
      <c r="AF118" s="905" t="s">
        <v>411</v>
      </c>
      <c r="AG118" s="906"/>
      <c r="AH118" s="906"/>
      <c r="AI118" s="906"/>
      <c r="AJ118" s="907"/>
      <c r="AK118" s="905" t="s">
        <v>295</v>
      </c>
      <c r="AL118" s="906"/>
      <c r="AM118" s="906"/>
      <c r="AN118" s="906"/>
      <c r="AO118" s="907"/>
      <c r="AP118" s="983" t="s">
        <v>412</v>
      </c>
      <c r="AQ118" s="984"/>
      <c r="AR118" s="984"/>
      <c r="AS118" s="984"/>
      <c r="AT118" s="985"/>
      <c r="AU118" s="921"/>
      <c r="AV118" s="922"/>
      <c r="AW118" s="922"/>
      <c r="AX118" s="922"/>
      <c r="AY118" s="922"/>
      <c r="AZ118" s="986" t="s">
        <v>440</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441</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15">
      <c r="A119" s="1069" t="s">
        <v>416</v>
      </c>
      <c r="B119" s="960"/>
      <c r="C119" s="942" t="s">
        <v>417</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178</v>
      </c>
      <c r="BA119" s="235"/>
      <c r="BB119" s="235"/>
      <c r="BC119" s="235"/>
      <c r="BD119" s="235"/>
      <c r="BE119" s="235"/>
      <c r="BF119" s="235"/>
      <c r="BG119" s="235"/>
      <c r="BH119" s="235"/>
      <c r="BI119" s="235"/>
      <c r="BJ119" s="235"/>
      <c r="BK119" s="235"/>
      <c r="BL119" s="235"/>
      <c r="BM119" s="235"/>
      <c r="BN119" s="235"/>
      <c r="BO119" s="990" t="s">
        <v>442</v>
      </c>
      <c r="BP119" s="1018"/>
      <c r="BQ119" s="1012">
        <v>6295788</v>
      </c>
      <c r="BR119" s="1013"/>
      <c r="BS119" s="1013"/>
      <c r="BT119" s="1013"/>
      <c r="BU119" s="1013"/>
      <c r="BV119" s="1013">
        <v>6229900</v>
      </c>
      <c r="BW119" s="1013"/>
      <c r="BX119" s="1013"/>
      <c r="BY119" s="1013"/>
      <c r="BZ119" s="1013"/>
      <c r="CA119" s="1013">
        <v>5944692</v>
      </c>
      <c r="CB119" s="1013"/>
      <c r="CC119" s="1013"/>
      <c r="CD119" s="1013"/>
      <c r="CE119" s="1013"/>
      <c r="CF119" s="1014"/>
      <c r="CG119" s="1015"/>
      <c r="CH119" s="1015"/>
      <c r="CI119" s="1015"/>
      <c r="CJ119" s="1016"/>
      <c r="CK119" s="963"/>
      <c r="CL119" s="964"/>
      <c r="CM119" s="986" t="s">
        <v>443</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15">
      <c r="A120" s="1070"/>
      <c r="B120" s="962"/>
      <c r="C120" s="935" t="s">
        <v>420</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444</v>
      </c>
      <c r="AV120" s="1005"/>
      <c r="AW120" s="1005"/>
      <c r="AX120" s="1005"/>
      <c r="AY120" s="1006"/>
      <c r="AZ120" s="942" t="s">
        <v>445</v>
      </c>
      <c r="BA120" s="910"/>
      <c r="BB120" s="910"/>
      <c r="BC120" s="910"/>
      <c r="BD120" s="910"/>
      <c r="BE120" s="910"/>
      <c r="BF120" s="910"/>
      <c r="BG120" s="910"/>
      <c r="BH120" s="910"/>
      <c r="BI120" s="910"/>
      <c r="BJ120" s="910"/>
      <c r="BK120" s="910"/>
      <c r="BL120" s="910"/>
      <c r="BM120" s="910"/>
      <c r="BN120" s="910"/>
      <c r="BO120" s="910"/>
      <c r="BP120" s="911"/>
      <c r="BQ120" s="943">
        <v>7594406</v>
      </c>
      <c r="BR120" s="944"/>
      <c r="BS120" s="944"/>
      <c r="BT120" s="944"/>
      <c r="BU120" s="944"/>
      <c r="BV120" s="944">
        <v>7424912</v>
      </c>
      <c r="BW120" s="944"/>
      <c r="BX120" s="944"/>
      <c r="BY120" s="944"/>
      <c r="BZ120" s="944"/>
      <c r="CA120" s="944">
        <v>7028868</v>
      </c>
      <c r="CB120" s="944"/>
      <c r="CC120" s="944"/>
      <c r="CD120" s="944"/>
      <c r="CE120" s="944"/>
      <c r="CF120" s="957">
        <v>219.8</v>
      </c>
      <c r="CG120" s="958"/>
      <c r="CH120" s="958"/>
      <c r="CI120" s="958"/>
      <c r="CJ120" s="958"/>
      <c r="CK120" s="1019" t="s">
        <v>446</v>
      </c>
      <c r="CL120" s="1020"/>
      <c r="CM120" s="1020"/>
      <c r="CN120" s="1020"/>
      <c r="CO120" s="1021"/>
      <c r="CP120" s="1027" t="s">
        <v>395</v>
      </c>
      <c r="CQ120" s="1028"/>
      <c r="CR120" s="1028"/>
      <c r="CS120" s="1028"/>
      <c r="CT120" s="1028"/>
      <c r="CU120" s="1028"/>
      <c r="CV120" s="1028"/>
      <c r="CW120" s="1028"/>
      <c r="CX120" s="1028"/>
      <c r="CY120" s="1028"/>
      <c r="CZ120" s="1028"/>
      <c r="DA120" s="1028"/>
      <c r="DB120" s="1028"/>
      <c r="DC120" s="1028"/>
      <c r="DD120" s="1028"/>
      <c r="DE120" s="1028"/>
      <c r="DF120" s="1029"/>
      <c r="DG120" s="943">
        <v>787219</v>
      </c>
      <c r="DH120" s="944"/>
      <c r="DI120" s="944"/>
      <c r="DJ120" s="944"/>
      <c r="DK120" s="944"/>
      <c r="DL120" s="944">
        <v>915322</v>
      </c>
      <c r="DM120" s="944"/>
      <c r="DN120" s="944"/>
      <c r="DO120" s="944"/>
      <c r="DP120" s="944"/>
      <c r="DQ120" s="944">
        <v>884042</v>
      </c>
      <c r="DR120" s="944"/>
      <c r="DS120" s="944"/>
      <c r="DT120" s="944"/>
      <c r="DU120" s="944"/>
      <c r="DV120" s="945">
        <v>27.6</v>
      </c>
      <c r="DW120" s="945"/>
      <c r="DX120" s="945"/>
      <c r="DY120" s="945"/>
      <c r="DZ120" s="946"/>
    </row>
    <row r="121" spans="1:130" s="212" customFormat="1" ht="26.25" customHeight="1" x14ac:dyDescent="0.15">
      <c r="A121" s="1070"/>
      <c r="B121" s="962"/>
      <c r="C121" s="987" t="s">
        <v>447</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448</v>
      </c>
      <c r="BA121" s="936"/>
      <c r="BB121" s="936"/>
      <c r="BC121" s="936"/>
      <c r="BD121" s="936"/>
      <c r="BE121" s="936"/>
      <c r="BF121" s="936"/>
      <c r="BG121" s="936"/>
      <c r="BH121" s="936"/>
      <c r="BI121" s="936"/>
      <c r="BJ121" s="936"/>
      <c r="BK121" s="936"/>
      <c r="BL121" s="936"/>
      <c r="BM121" s="936"/>
      <c r="BN121" s="936"/>
      <c r="BO121" s="936"/>
      <c r="BP121" s="937"/>
      <c r="BQ121" s="938">
        <v>144408</v>
      </c>
      <c r="BR121" s="939"/>
      <c r="BS121" s="939"/>
      <c r="BT121" s="939"/>
      <c r="BU121" s="939"/>
      <c r="BV121" s="939">
        <v>143412</v>
      </c>
      <c r="BW121" s="939"/>
      <c r="BX121" s="939"/>
      <c r="BY121" s="939"/>
      <c r="BZ121" s="939"/>
      <c r="CA121" s="939">
        <v>114224</v>
      </c>
      <c r="CB121" s="939"/>
      <c r="CC121" s="939"/>
      <c r="CD121" s="939"/>
      <c r="CE121" s="939"/>
      <c r="CF121" s="933">
        <v>3.6</v>
      </c>
      <c r="CG121" s="934"/>
      <c r="CH121" s="934"/>
      <c r="CI121" s="934"/>
      <c r="CJ121" s="934"/>
      <c r="CK121" s="1022"/>
      <c r="CL121" s="1023"/>
      <c r="CM121" s="1023"/>
      <c r="CN121" s="1023"/>
      <c r="CO121" s="1024"/>
      <c r="CP121" s="1032" t="s">
        <v>393</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v>123726</v>
      </c>
      <c r="DM121" s="939"/>
      <c r="DN121" s="939"/>
      <c r="DO121" s="939"/>
      <c r="DP121" s="939"/>
      <c r="DQ121" s="939">
        <v>143820</v>
      </c>
      <c r="DR121" s="939"/>
      <c r="DS121" s="939"/>
      <c r="DT121" s="939"/>
      <c r="DU121" s="939"/>
      <c r="DV121" s="940">
        <v>4.5</v>
      </c>
      <c r="DW121" s="940"/>
      <c r="DX121" s="940"/>
      <c r="DY121" s="940"/>
      <c r="DZ121" s="941"/>
    </row>
    <row r="122" spans="1:130" s="212" customFormat="1" ht="26.25" customHeight="1" x14ac:dyDescent="0.15">
      <c r="A122" s="1070"/>
      <c r="B122" s="962"/>
      <c r="C122" s="935" t="s">
        <v>430</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449</v>
      </c>
      <c r="BA122" s="978"/>
      <c r="BB122" s="978"/>
      <c r="BC122" s="978"/>
      <c r="BD122" s="978"/>
      <c r="BE122" s="978"/>
      <c r="BF122" s="978"/>
      <c r="BG122" s="978"/>
      <c r="BH122" s="978"/>
      <c r="BI122" s="978"/>
      <c r="BJ122" s="978"/>
      <c r="BK122" s="978"/>
      <c r="BL122" s="978"/>
      <c r="BM122" s="978"/>
      <c r="BN122" s="978"/>
      <c r="BO122" s="978"/>
      <c r="BP122" s="979"/>
      <c r="BQ122" s="1012">
        <v>4183647</v>
      </c>
      <c r="BR122" s="1013"/>
      <c r="BS122" s="1013"/>
      <c r="BT122" s="1013"/>
      <c r="BU122" s="1013"/>
      <c r="BV122" s="1013">
        <v>3939675</v>
      </c>
      <c r="BW122" s="1013"/>
      <c r="BX122" s="1013"/>
      <c r="BY122" s="1013"/>
      <c r="BZ122" s="1013"/>
      <c r="CA122" s="1013">
        <v>3687441</v>
      </c>
      <c r="CB122" s="1013"/>
      <c r="CC122" s="1013"/>
      <c r="CD122" s="1013"/>
      <c r="CE122" s="1013"/>
      <c r="CF122" s="1030">
        <v>115.3</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v>103072</v>
      </c>
      <c r="DR122" s="939"/>
      <c r="DS122" s="939"/>
      <c r="DT122" s="939"/>
      <c r="DU122" s="939"/>
      <c r="DV122" s="940">
        <v>3.2</v>
      </c>
      <c r="DW122" s="940"/>
      <c r="DX122" s="940"/>
      <c r="DY122" s="940"/>
      <c r="DZ122" s="941"/>
    </row>
    <row r="123" spans="1:130" s="212" customFormat="1" ht="26.25" customHeight="1" x14ac:dyDescent="0.15">
      <c r="A123" s="1070"/>
      <c r="B123" s="962"/>
      <c r="C123" s="935" t="s">
        <v>436</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178</v>
      </c>
      <c r="BA123" s="235"/>
      <c r="BB123" s="235"/>
      <c r="BC123" s="235"/>
      <c r="BD123" s="235"/>
      <c r="BE123" s="235"/>
      <c r="BF123" s="235"/>
      <c r="BG123" s="235"/>
      <c r="BH123" s="235"/>
      <c r="BI123" s="235"/>
      <c r="BJ123" s="235"/>
      <c r="BK123" s="235"/>
      <c r="BL123" s="235"/>
      <c r="BM123" s="235"/>
      <c r="BN123" s="235"/>
      <c r="BO123" s="990" t="s">
        <v>450</v>
      </c>
      <c r="BP123" s="1018"/>
      <c r="BQ123" s="1076">
        <v>11922461</v>
      </c>
      <c r="BR123" s="1077"/>
      <c r="BS123" s="1077"/>
      <c r="BT123" s="1077"/>
      <c r="BU123" s="1077"/>
      <c r="BV123" s="1077">
        <v>11507999</v>
      </c>
      <c r="BW123" s="1077"/>
      <c r="BX123" s="1077"/>
      <c r="BY123" s="1077"/>
      <c r="BZ123" s="1077"/>
      <c r="CA123" s="1077">
        <v>10830533</v>
      </c>
      <c r="CB123" s="1077"/>
      <c r="CC123" s="1077"/>
      <c r="CD123" s="1077"/>
      <c r="CE123" s="1077"/>
      <c r="CF123" s="1014"/>
      <c r="CG123" s="1015"/>
      <c r="CH123" s="1015"/>
      <c r="CI123" s="1015"/>
      <c r="CJ123" s="1016"/>
      <c r="CK123" s="1022"/>
      <c r="CL123" s="1023"/>
      <c r="CM123" s="1023"/>
      <c r="CN123" s="1023"/>
      <c r="CO123" s="1024"/>
      <c r="CP123" s="1032" t="s">
        <v>390</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
      <c r="A124" s="1070"/>
      <c r="B124" s="962"/>
      <c r="C124" s="935" t="s">
        <v>439</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451</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452</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15">
      <c r="A125" s="1070"/>
      <c r="B125" s="962"/>
      <c r="C125" s="935" t="s">
        <v>441</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453</v>
      </c>
      <c r="CL125" s="1020"/>
      <c r="CM125" s="1020"/>
      <c r="CN125" s="1020"/>
      <c r="CO125" s="1021"/>
      <c r="CP125" s="942" t="s">
        <v>454</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
      <c r="A126" s="1070"/>
      <c r="B126" s="962"/>
      <c r="C126" s="935" t="s">
        <v>443</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455</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15">
      <c r="A127" s="1071"/>
      <c r="B127" s="964"/>
      <c r="C127" s="986" t="s">
        <v>456</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37</v>
      </c>
      <c r="AB127" s="972"/>
      <c r="AC127" s="972"/>
      <c r="AD127" s="972"/>
      <c r="AE127" s="973"/>
      <c r="AF127" s="974">
        <v>78</v>
      </c>
      <c r="AG127" s="972"/>
      <c r="AH127" s="972"/>
      <c r="AI127" s="972"/>
      <c r="AJ127" s="973"/>
      <c r="AK127" s="974">
        <v>98</v>
      </c>
      <c r="AL127" s="972"/>
      <c r="AM127" s="972"/>
      <c r="AN127" s="972"/>
      <c r="AO127" s="973"/>
      <c r="AP127" s="975">
        <v>0</v>
      </c>
      <c r="AQ127" s="976"/>
      <c r="AR127" s="976"/>
      <c r="AS127" s="976"/>
      <c r="AT127" s="977"/>
      <c r="AU127" s="214"/>
      <c r="AV127" s="214"/>
      <c r="AW127" s="214"/>
      <c r="AX127" s="1044" t="s">
        <v>457</v>
      </c>
      <c r="AY127" s="1045"/>
      <c r="AZ127" s="1045"/>
      <c r="BA127" s="1045"/>
      <c r="BB127" s="1045"/>
      <c r="BC127" s="1045"/>
      <c r="BD127" s="1045"/>
      <c r="BE127" s="1046"/>
      <c r="BF127" s="1047" t="s">
        <v>458</v>
      </c>
      <c r="BG127" s="1045"/>
      <c r="BH127" s="1045"/>
      <c r="BI127" s="1045"/>
      <c r="BJ127" s="1045"/>
      <c r="BK127" s="1045"/>
      <c r="BL127" s="1046"/>
      <c r="BM127" s="1047" t="s">
        <v>459</v>
      </c>
      <c r="BN127" s="1045"/>
      <c r="BO127" s="1045"/>
      <c r="BP127" s="1045"/>
      <c r="BQ127" s="1045"/>
      <c r="BR127" s="1045"/>
      <c r="BS127" s="1046"/>
      <c r="BT127" s="1047" t="s">
        <v>460</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461</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
      <c r="A128" s="1054" t="s">
        <v>462</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463</v>
      </c>
      <c r="X128" s="1056"/>
      <c r="Y128" s="1056"/>
      <c r="Z128" s="1057"/>
      <c r="AA128" s="1058">
        <v>1450</v>
      </c>
      <c r="AB128" s="1059"/>
      <c r="AC128" s="1059"/>
      <c r="AD128" s="1059"/>
      <c r="AE128" s="1060"/>
      <c r="AF128" s="1061">
        <v>1450</v>
      </c>
      <c r="AG128" s="1059"/>
      <c r="AH128" s="1059"/>
      <c r="AI128" s="1059"/>
      <c r="AJ128" s="1060"/>
      <c r="AK128" s="1061">
        <v>5081</v>
      </c>
      <c r="AL128" s="1059"/>
      <c r="AM128" s="1059"/>
      <c r="AN128" s="1059"/>
      <c r="AO128" s="1060"/>
      <c r="AP128" s="1062"/>
      <c r="AQ128" s="1063"/>
      <c r="AR128" s="1063"/>
      <c r="AS128" s="1063"/>
      <c r="AT128" s="1064"/>
      <c r="AU128" s="214"/>
      <c r="AV128" s="214"/>
      <c r="AW128" s="214"/>
      <c r="AX128" s="909" t="s">
        <v>464</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465</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466</v>
      </c>
      <c r="X129" s="1084"/>
      <c r="Y129" s="1084"/>
      <c r="Z129" s="1085"/>
      <c r="AA129" s="971">
        <v>3575239</v>
      </c>
      <c r="AB129" s="972"/>
      <c r="AC129" s="972"/>
      <c r="AD129" s="972"/>
      <c r="AE129" s="973"/>
      <c r="AF129" s="974">
        <v>3546030</v>
      </c>
      <c r="AG129" s="972"/>
      <c r="AH129" s="972"/>
      <c r="AI129" s="972"/>
      <c r="AJ129" s="973"/>
      <c r="AK129" s="974">
        <v>3627427</v>
      </c>
      <c r="AL129" s="972"/>
      <c r="AM129" s="972"/>
      <c r="AN129" s="972"/>
      <c r="AO129" s="973"/>
      <c r="AP129" s="1086"/>
      <c r="AQ129" s="1087"/>
      <c r="AR129" s="1087"/>
      <c r="AS129" s="1087"/>
      <c r="AT129" s="1088"/>
      <c r="AU129" s="215"/>
      <c r="AV129" s="215"/>
      <c r="AW129" s="215"/>
      <c r="AX129" s="1078" t="s">
        <v>467</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468</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469</v>
      </c>
      <c r="X130" s="1084"/>
      <c r="Y130" s="1084"/>
      <c r="Z130" s="1085"/>
      <c r="AA130" s="971">
        <v>490063</v>
      </c>
      <c r="AB130" s="972"/>
      <c r="AC130" s="972"/>
      <c r="AD130" s="972"/>
      <c r="AE130" s="973"/>
      <c r="AF130" s="974">
        <v>456431</v>
      </c>
      <c r="AG130" s="972"/>
      <c r="AH130" s="972"/>
      <c r="AI130" s="972"/>
      <c r="AJ130" s="973"/>
      <c r="AK130" s="974">
        <v>429363</v>
      </c>
      <c r="AL130" s="972"/>
      <c r="AM130" s="972"/>
      <c r="AN130" s="972"/>
      <c r="AO130" s="973"/>
      <c r="AP130" s="1086"/>
      <c r="AQ130" s="1087"/>
      <c r="AR130" s="1087"/>
      <c r="AS130" s="1087"/>
      <c r="AT130" s="1088"/>
      <c r="AU130" s="215"/>
      <c r="AV130" s="215"/>
      <c r="AW130" s="215"/>
      <c r="AX130" s="1078" t="s">
        <v>470</v>
      </c>
      <c r="AY130" s="936"/>
      <c r="AZ130" s="936"/>
      <c r="BA130" s="936"/>
      <c r="BB130" s="936"/>
      <c r="BC130" s="936"/>
      <c r="BD130" s="936"/>
      <c r="BE130" s="937"/>
      <c r="BF130" s="1114">
        <v>6.5</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471</v>
      </c>
      <c r="X131" s="1121"/>
      <c r="Y131" s="1121"/>
      <c r="Z131" s="1122"/>
      <c r="AA131" s="1017">
        <v>3085176</v>
      </c>
      <c r="AB131" s="999"/>
      <c r="AC131" s="999"/>
      <c r="AD131" s="999"/>
      <c r="AE131" s="1000"/>
      <c r="AF131" s="998">
        <v>3089599</v>
      </c>
      <c r="AG131" s="999"/>
      <c r="AH131" s="999"/>
      <c r="AI131" s="999"/>
      <c r="AJ131" s="1000"/>
      <c r="AK131" s="998">
        <v>3198064</v>
      </c>
      <c r="AL131" s="999"/>
      <c r="AM131" s="999"/>
      <c r="AN131" s="999"/>
      <c r="AO131" s="1000"/>
      <c r="AP131" s="1123"/>
      <c r="AQ131" s="1124"/>
      <c r="AR131" s="1124"/>
      <c r="AS131" s="1124"/>
      <c r="AT131" s="1125"/>
      <c r="AU131" s="215"/>
      <c r="AV131" s="215"/>
      <c r="AW131" s="215"/>
      <c r="AX131" s="1096" t="s">
        <v>472</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473</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474</v>
      </c>
      <c r="W132" s="1107"/>
      <c r="X132" s="1107"/>
      <c r="Y132" s="1107"/>
      <c r="Z132" s="1108"/>
      <c r="AA132" s="1109">
        <v>6.2074578569999996</v>
      </c>
      <c r="AB132" s="1110"/>
      <c r="AC132" s="1110"/>
      <c r="AD132" s="1110"/>
      <c r="AE132" s="1111"/>
      <c r="AF132" s="1112">
        <v>6.5780057540000003</v>
      </c>
      <c r="AG132" s="1110"/>
      <c r="AH132" s="1110"/>
      <c r="AI132" s="1110"/>
      <c r="AJ132" s="1111"/>
      <c r="AK132" s="1112">
        <v>6.8656224520000002</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475</v>
      </c>
      <c r="W133" s="1090"/>
      <c r="X133" s="1090"/>
      <c r="Y133" s="1090"/>
      <c r="Z133" s="1091"/>
      <c r="AA133" s="1092">
        <v>5.5</v>
      </c>
      <c r="AB133" s="1093"/>
      <c r="AC133" s="1093"/>
      <c r="AD133" s="1093"/>
      <c r="AE133" s="1094"/>
      <c r="AF133" s="1092">
        <v>6</v>
      </c>
      <c r="AG133" s="1093"/>
      <c r="AH133" s="1093"/>
      <c r="AI133" s="1093"/>
      <c r="AJ133" s="1094"/>
      <c r="AK133" s="1092">
        <v>6.5</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2BmOGth/krQelxy32jrldvLWKxSzhlugzmAr3VLgjYk7y6cyN2f51kxQM+zghWnWFujCeN23mZRZLo/dtjYy0A==" saltValue="eujMJ5URNqfTWxIeY1Zpq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476</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JaxrfGZBS5xqAP9m6X6jOjwXaW313niFJ5WDnjo2kJeTNHEdnMMJn9RN1mXLU1DhzaxNqOQ4U/n1R5gUIdToyw==" saltValue="8UbA4iISoWMVuTrXA5Rfw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JNrHPXGpkpb13+g/n8+O8SvUOq4wd26DaonKqUmpSUDwpRHwDNkIT/iNIgxn9A/heoBYgmAkZb2QuBAz6VqV4Q==" saltValue="pP2fwJsFL3bM0tAXia7+/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478</v>
      </c>
      <c r="AL6" s="248"/>
      <c r="AM6" s="248"/>
      <c r="AN6" s="248"/>
    </row>
    <row r="7" spans="1:46" ht="13.5" customHeight="1" x14ac:dyDescent="0.15">
      <c r="A7" s="247"/>
      <c r="AK7" s="250"/>
      <c r="AL7" s="251"/>
      <c r="AM7" s="251"/>
      <c r="AN7" s="252"/>
      <c r="AO7" s="1127" t="s">
        <v>479</v>
      </c>
      <c r="AP7" s="253"/>
      <c r="AQ7" s="254" t="s">
        <v>480</v>
      </c>
      <c r="AR7" s="255"/>
    </row>
    <row r="8" spans="1:46" x14ac:dyDescent="0.15">
      <c r="A8" s="247"/>
      <c r="AK8" s="256"/>
      <c r="AL8" s="257"/>
      <c r="AM8" s="257"/>
      <c r="AN8" s="258"/>
      <c r="AO8" s="1128"/>
      <c r="AP8" s="259" t="s">
        <v>481</v>
      </c>
      <c r="AQ8" s="260" t="s">
        <v>482</v>
      </c>
      <c r="AR8" s="261" t="s">
        <v>483</v>
      </c>
    </row>
    <row r="9" spans="1:46" x14ac:dyDescent="0.15">
      <c r="A9" s="247"/>
      <c r="AK9" s="1129" t="s">
        <v>484</v>
      </c>
      <c r="AL9" s="1130"/>
      <c r="AM9" s="1130"/>
      <c r="AN9" s="1131"/>
      <c r="AO9" s="262">
        <v>1165227</v>
      </c>
      <c r="AP9" s="262">
        <v>147984</v>
      </c>
      <c r="AQ9" s="263">
        <v>186275</v>
      </c>
      <c r="AR9" s="264">
        <v>-20.6</v>
      </c>
    </row>
    <row r="10" spans="1:46" ht="13.5" customHeight="1" x14ac:dyDescent="0.15">
      <c r="A10" s="247"/>
      <c r="AK10" s="1129" t="s">
        <v>485</v>
      </c>
      <c r="AL10" s="1130"/>
      <c r="AM10" s="1130"/>
      <c r="AN10" s="1131"/>
      <c r="AO10" s="265">
        <v>129621</v>
      </c>
      <c r="AP10" s="265">
        <v>16462</v>
      </c>
      <c r="AQ10" s="266">
        <v>28060</v>
      </c>
      <c r="AR10" s="267">
        <v>-41.3</v>
      </c>
    </row>
    <row r="11" spans="1:46" ht="13.5" customHeight="1" x14ac:dyDescent="0.15">
      <c r="A11" s="247"/>
      <c r="AK11" s="1129" t="s">
        <v>486</v>
      </c>
      <c r="AL11" s="1130"/>
      <c r="AM11" s="1130"/>
      <c r="AN11" s="1131"/>
      <c r="AO11" s="265">
        <v>34647</v>
      </c>
      <c r="AP11" s="265">
        <v>4400</v>
      </c>
      <c r="AQ11" s="266">
        <v>7123</v>
      </c>
      <c r="AR11" s="267">
        <v>-38.200000000000003</v>
      </c>
    </row>
    <row r="12" spans="1:46" ht="13.5" customHeight="1" x14ac:dyDescent="0.15">
      <c r="A12" s="247"/>
      <c r="AK12" s="1129" t="s">
        <v>487</v>
      </c>
      <c r="AL12" s="1130"/>
      <c r="AM12" s="1130"/>
      <c r="AN12" s="1131"/>
      <c r="AO12" s="265" t="s">
        <v>488</v>
      </c>
      <c r="AP12" s="265" t="s">
        <v>488</v>
      </c>
      <c r="AQ12" s="266">
        <v>57</v>
      </c>
      <c r="AR12" s="267" t="s">
        <v>488</v>
      </c>
    </row>
    <row r="13" spans="1:46" ht="13.5" customHeight="1" x14ac:dyDescent="0.15">
      <c r="A13" s="247"/>
      <c r="AK13" s="1129" t="s">
        <v>489</v>
      </c>
      <c r="AL13" s="1130"/>
      <c r="AM13" s="1130"/>
      <c r="AN13" s="1131"/>
      <c r="AO13" s="265">
        <v>40893</v>
      </c>
      <c r="AP13" s="265">
        <v>5193</v>
      </c>
      <c r="AQ13" s="266">
        <v>6435</v>
      </c>
      <c r="AR13" s="267">
        <v>-19.3</v>
      </c>
    </row>
    <row r="14" spans="1:46" ht="13.5" customHeight="1" x14ac:dyDescent="0.15">
      <c r="A14" s="247"/>
      <c r="AK14" s="1129" t="s">
        <v>490</v>
      </c>
      <c r="AL14" s="1130"/>
      <c r="AM14" s="1130"/>
      <c r="AN14" s="1131"/>
      <c r="AO14" s="265">
        <v>20567</v>
      </c>
      <c r="AP14" s="265">
        <v>2612</v>
      </c>
      <c r="AQ14" s="266">
        <v>3786</v>
      </c>
      <c r="AR14" s="267">
        <v>-31</v>
      </c>
    </row>
    <row r="15" spans="1:46" ht="13.5" customHeight="1" x14ac:dyDescent="0.15">
      <c r="A15" s="247"/>
      <c r="AK15" s="1132" t="s">
        <v>491</v>
      </c>
      <c r="AL15" s="1133"/>
      <c r="AM15" s="1133"/>
      <c r="AN15" s="1134"/>
      <c r="AO15" s="265">
        <v>-75399</v>
      </c>
      <c r="AP15" s="265">
        <v>-9576</v>
      </c>
      <c r="AQ15" s="266">
        <v>-9323</v>
      </c>
      <c r="AR15" s="267">
        <v>2.7</v>
      </c>
    </row>
    <row r="16" spans="1:46" x14ac:dyDescent="0.15">
      <c r="A16" s="247"/>
      <c r="AK16" s="1132" t="s">
        <v>178</v>
      </c>
      <c r="AL16" s="1133"/>
      <c r="AM16" s="1133"/>
      <c r="AN16" s="1134"/>
      <c r="AO16" s="265">
        <v>1315556</v>
      </c>
      <c r="AP16" s="265">
        <v>167076</v>
      </c>
      <c r="AQ16" s="266">
        <v>222412</v>
      </c>
      <c r="AR16" s="267">
        <v>-24.9</v>
      </c>
    </row>
    <row r="17" spans="1:46" x14ac:dyDescent="0.15">
      <c r="A17" s="247"/>
    </row>
    <row r="18" spans="1:46" x14ac:dyDescent="0.15">
      <c r="A18" s="247"/>
      <c r="AQ18" s="268"/>
      <c r="AR18" s="268"/>
    </row>
    <row r="19" spans="1:46" x14ac:dyDescent="0.15">
      <c r="A19" s="247"/>
      <c r="AK19" s="243" t="s">
        <v>492</v>
      </c>
    </row>
    <row r="20" spans="1:46" x14ac:dyDescent="0.15">
      <c r="A20" s="247"/>
      <c r="AK20" s="269"/>
      <c r="AL20" s="270"/>
      <c r="AM20" s="270"/>
      <c r="AN20" s="271"/>
      <c r="AO20" s="272" t="s">
        <v>493</v>
      </c>
      <c r="AP20" s="273" t="s">
        <v>494</v>
      </c>
      <c r="AQ20" s="274" t="s">
        <v>495</v>
      </c>
      <c r="AR20" s="275"/>
    </row>
    <row r="21" spans="1:46" s="248" customFormat="1" x14ac:dyDescent="0.15">
      <c r="A21" s="276"/>
      <c r="AK21" s="1135" t="s">
        <v>496</v>
      </c>
      <c r="AL21" s="1136"/>
      <c r="AM21" s="1136"/>
      <c r="AN21" s="1137"/>
      <c r="AO21" s="277">
        <v>12.57</v>
      </c>
      <c r="AP21" s="278">
        <v>17.59</v>
      </c>
      <c r="AQ21" s="279">
        <v>-5.0199999999999996</v>
      </c>
      <c r="AS21" s="280"/>
      <c r="AT21" s="276"/>
    </row>
    <row r="22" spans="1:46" s="248" customFormat="1" x14ac:dyDescent="0.15">
      <c r="A22" s="276"/>
      <c r="AK22" s="1135" t="s">
        <v>497</v>
      </c>
      <c r="AL22" s="1136"/>
      <c r="AM22" s="1136"/>
      <c r="AN22" s="1137"/>
      <c r="AO22" s="281">
        <v>96.6</v>
      </c>
      <c r="AP22" s="282">
        <v>95.9</v>
      </c>
      <c r="AQ22" s="283">
        <v>0.7</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498</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500</v>
      </c>
      <c r="AL29" s="248"/>
      <c r="AM29" s="248"/>
      <c r="AN29" s="248"/>
      <c r="AS29" s="290"/>
    </row>
    <row r="30" spans="1:46" ht="13.5" customHeight="1" x14ac:dyDescent="0.15">
      <c r="A30" s="247"/>
      <c r="AK30" s="250"/>
      <c r="AL30" s="251"/>
      <c r="AM30" s="251"/>
      <c r="AN30" s="252"/>
      <c r="AO30" s="1127" t="s">
        <v>479</v>
      </c>
      <c r="AP30" s="253"/>
      <c r="AQ30" s="254" t="s">
        <v>480</v>
      </c>
      <c r="AR30" s="255"/>
    </row>
    <row r="31" spans="1:46" x14ac:dyDescent="0.15">
      <c r="A31" s="247"/>
      <c r="AK31" s="256"/>
      <c r="AL31" s="257"/>
      <c r="AM31" s="257"/>
      <c r="AN31" s="258"/>
      <c r="AO31" s="1128"/>
      <c r="AP31" s="259" t="s">
        <v>481</v>
      </c>
      <c r="AQ31" s="260" t="s">
        <v>482</v>
      </c>
      <c r="AR31" s="261" t="s">
        <v>483</v>
      </c>
    </row>
    <row r="32" spans="1:46" ht="27" customHeight="1" x14ac:dyDescent="0.15">
      <c r="A32" s="247"/>
      <c r="AK32" s="1143" t="s">
        <v>501</v>
      </c>
      <c r="AL32" s="1144"/>
      <c r="AM32" s="1144"/>
      <c r="AN32" s="1145"/>
      <c r="AO32" s="291">
        <v>507041</v>
      </c>
      <c r="AP32" s="291">
        <v>64394</v>
      </c>
      <c r="AQ32" s="292">
        <v>124581</v>
      </c>
      <c r="AR32" s="293">
        <v>-48.3</v>
      </c>
    </row>
    <row r="33" spans="1:46" ht="13.5" customHeight="1" x14ac:dyDescent="0.15">
      <c r="A33" s="247"/>
      <c r="AK33" s="1143" t="s">
        <v>502</v>
      </c>
      <c r="AL33" s="1144"/>
      <c r="AM33" s="1144"/>
      <c r="AN33" s="1145"/>
      <c r="AO33" s="291" t="s">
        <v>488</v>
      </c>
      <c r="AP33" s="291" t="s">
        <v>488</v>
      </c>
      <c r="AQ33" s="292">
        <v>76</v>
      </c>
      <c r="AR33" s="293" t="s">
        <v>488</v>
      </c>
    </row>
    <row r="34" spans="1:46" ht="27" customHeight="1" x14ac:dyDescent="0.15">
      <c r="A34" s="247"/>
      <c r="AK34" s="1143" t="s">
        <v>503</v>
      </c>
      <c r="AL34" s="1144"/>
      <c r="AM34" s="1144"/>
      <c r="AN34" s="1145"/>
      <c r="AO34" s="291" t="s">
        <v>488</v>
      </c>
      <c r="AP34" s="291" t="s">
        <v>488</v>
      </c>
      <c r="AQ34" s="292">
        <v>163</v>
      </c>
      <c r="AR34" s="293" t="s">
        <v>488</v>
      </c>
    </row>
    <row r="35" spans="1:46" ht="27" customHeight="1" x14ac:dyDescent="0.15">
      <c r="A35" s="247"/>
      <c r="AK35" s="1143" t="s">
        <v>504</v>
      </c>
      <c r="AL35" s="1144"/>
      <c r="AM35" s="1144"/>
      <c r="AN35" s="1145"/>
      <c r="AO35" s="291">
        <v>86523</v>
      </c>
      <c r="AP35" s="291">
        <v>10988</v>
      </c>
      <c r="AQ35" s="292">
        <v>24428</v>
      </c>
      <c r="AR35" s="293">
        <v>-55</v>
      </c>
    </row>
    <row r="36" spans="1:46" ht="27" customHeight="1" x14ac:dyDescent="0.15">
      <c r="A36" s="247"/>
      <c r="AK36" s="1143" t="s">
        <v>505</v>
      </c>
      <c r="AL36" s="1144"/>
      <c r="AM36" s="1144"/>
      <c r="AN36" s="1145"/>
      <c r="AO36" s="291">
        <v>60349</v>
      </c>
      <c r="AP36" s="291">
        <v>7664</v>
      </c>
      <c r="AQ36" s="292">
        <v>4294</v>
      </c>
      <c r="AR36" s="293">
        <v>78.5</v>
      </c>
    </row>
    <row r="37" spans="1:46" ht="13.5" customHeight="1" x14ac:dyDescent="0.15">
      <c r="A37" s="247"/>
      <c r="AK37" s="1143" t="s">
        <v>506</v>
      </c>
      <c r="AL37" s="1144"/>
      <c r="AM37" s="1144"/>
      <c r="AN37" s="1145"/>
      <c r="AO37" s="291">
        <v>98</v>
      </c>
      <c r="AP37" s="291">
        <v>12</v>
      </c>
      <c r="AQ37" s="292">
        <v>880</v>
      </c>
      <c r="AR37" s="293">
        <v>-98.6</v>
      </c>
    </row>
    <row r="38" spans="1:46" ht="27" customHeight="1" x14ac:dyDescent="0.15">
      <c r="A38" s="247"/>
      <c r="AK38" s="1146" t="s">
        <v>507</v>
      </c>
      <c r="AL38" s="1147"/>
      <c r="AM38" s="1147"/>
      <c r="AN38" s="1148"/>
      <c r="AO38" s="294" t="s">
        <v>488</v>
      </c>
      <c r="AP38" s="294" t="s">
        <v>488</v>
      </c>
      <c r="AQ38" s="295">
        <v>22</v>
      </c>
      <c r="AR38" s="283" t="s">
        <v>488</v>
      </c>
      <c r="AS38" s="290"/>
    </row>
    <row r="39" spans="1:46" x14ac:dyDescent="0.15">
      <c r="A39" s="247"/>
      <c r="AK39" s="1146" t="s">
        <v>508</v>
      </c>
      <c r="AL39" s="1147"/>
      <c r="AM39" s="1147"/>
      <c r="AN39" s="1148"/>
      <c r="AO39" s="291">
        <v>-5081</v>
      </c>
      <c r="AP39" s="291">
        <v>-645</v>
      </c>
      <c r="AQ39" s="292">
        <v>-5293</v>
      </c>
      <c r="AR39" s="293">
        <v>-87.8</v>
      </c>
      <c r="AS39" s="290"/>
    </row>
    <row r="40" spans="1:46" ht="27" customHeight="1" x14ac:dyDescent="0.15">
      <c r="A40" s="247"/>
      <c r="AK40" s="1143" t="s">
        <v>509</v>
      </c>
      <c r="AL40" s="1144"/>
      <c r="AM40" s="1144"/>
      <c r="AN40" s="1145"/>
      <c r="AO40" s="291">
        <v>-429363</v>
      </c>
      <c r="AP40" s="291">
        <v>-54529</v>
      </c>
      <c r="AQ40" s="292">
        <v>-99375</v>
      </c>
      <c r="AR40" s="293">
        <v>-45.1</v>
      </c>
      <c r="AS40" s="290"/>
    </row>
    <row r="41" spans="1:46" x14ac:dyDescent="0.15">
      <c r="A41" s="247"/>
      <c r="AK41" s="1149" t="s">
        <v>288</v>
      </c>
      <c r="AL41" s="1150"/>
      <c r="AM41" s="1150"/>
      <c r="AN41" s="1151"/>
      <c r="AO41" s="291">
        <v>219567</v>
      </c>
      <c r="AP41" s="291">
        <v>27885</v>
      </c>
      <c r="AQ41" s="292">
        <v>49775</v>
      </c>
      <c r="AR41" s="293">
        <v>-44</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510</v>
      </c>
    </row>
    <row r="48" spans="1:46" x14ac:dyDescent="0.15">
      <c r="A48" s="247"/>
      <c r="AK48" s="301" t="s">
        <v>511</v>
      </c>
      <c r="AL48" s="301"/>
      <c r="AM48" s="301"/>
      <c r="AN48" s="301"/>
      <c r="AO48" s="301"/>
      <c r="AP48" s="301"/>
      <c r="AQ48" s="302"/>
      <c r="AR48" s="301"/>
    </row>
    <row r="49" spans="1:44" ht="13.5" customHeight="1" x14ac:dyDescent="0.15">
      <c r="A49" s="247"/>
      <c r="AK49" s="303"/>
      <c r="AL49" s="304"/>
      <c r="AM49" s="1138" t="s">
        <v>479</v>
      </c>
      <c r="AN49" s="1140" t="s">
        <v>512</v>
      </c>
      <c r="AO49" s="1141"/>
      <c r="AP49" s="1141"/>
      <c r="AQ49" s="1141"/>
      <c r="AR49" s="1142"/>
    </row>
    <row r="50" spans="1:44" x14ac:dyDescent="0.15">
      <c r="A50" s="247"/>
      <c r="AK50" s="305"/>
      <c r="AL50" s="306"/>
      <c r="AM50" s="1139"/>
      <c r="AN50" s="307" t="s">
        <v>513</v>
      </c>
      <c r="AO50" s="308" t="s">
        <v>514</v>
      </c>
      <c r="AP50" s="309" t="s">
        <v>515</v>
      </c>
      <c r="AQ50" s="310" t="s">
        <v>516</v>
      </c>
      <c r="AR50" s="311" t="s">
        <v>517</v>
      </c>
    </row>
    <row r="51" spans="1:44" x14ac:dyDescent="0.15">
      <c r="A51" s="247"/>
      <c r="AK51" s="303" t="s">
        <v>518</v>
      </c>
      <c r="AL51" s="304"/>
      <c r="AM51" s="312">
        <v>1150173</v>
      </c>
      <c r="AN51" s="313">
        <v>134791</v>
      </c>
      <c r="AO51" s="314">
        <v>91.3</v>
      </c>
      <c r="AP51" s="315">
        <v>200194</v>
      </c>
      <c r="AQ51" s="316">
        <v>5.2</v>
      </c>
      <c r="AR51" s="317">
        <v>86.1</v>
      </c>
    </row>
    <row r="52" spans="1:44" x14ac:dyDescent="0.15">
      <c r="A52" s="247"/>
      <c r="AK52" s="318"/>
      <c r="AL52" s="319" t="s">
        <v>519</v>
      </c>
      <c r="AM52" s="320">
        <v>503196</v>
      </c>
      <c r="AN52" s="321">
        <v>58971</v>
      </c>
      <c r="AO52" s="322">
        <v>37.6</v>
      </c>
      <c r="AP52" s="323">
        <v>106422</v>
      </c>
      <c r="AQ52" s="324">
        <v>20.100000000000001</v>
      </c>
      <c r="AR52" s="325">
        <v>17.5</v>
      </c>
    </row>
    <row r="53" spans="1:44" x14ac:dyDescent="0.15">
      <c r="A53" s="247"/>
      <c r="AK53" s="303" t="s">
        <v>520</v>
      </c>
      <c r="AL53" s="304"/>
      <c r="AM53" s="312">
        <v>1118286</v>
      </c>
      <c r="AN53" s="313">
        <v>132924</v>
      </c>
      <c r="AO53" s="314">
        <v>-1.4</v>
      </c>
      <c r="AP53" s="315">
        <v>196914</v>
      </c>
      <c r="AQ53" s="316">
        <v>-1.6</v>
      </c>
      <c r="AR53" s="317">
        <v>0.2</v>
      </c>
    </row>
    <row r="54" spans="1:44" x14ac:dyDescent="0.15">
      <c r="A54" s="247"/>
      <c r="AK54" s="318"/>
      <c r="AL54" s="319" t="s">
        <v>519</v>
      </c>
      <c r="AM54" s="320">
        <v>704866</v>
      </c>
      <c r="AN54" s="321">
        <v>83783</v>
      </c>
      <c r="AO54" s="322">
        <v>42.1</v>
      </c>
      <c r="AP54" s="323">
        <v>98966</v>
      </c>
      <c r="AQ54" s="324">
        <v>-7</v>
      </c>
      <c r="AR54" s="325">
        <v>49.1</v>
      </c>
    </row>
    <row r="55" spans="1:44" x14ac:dyDescent="0.15">
      <c r="A55" s="247"/>
      <c r="AK55" s="303" t="s">
        <v>521</v>
      </c>
      <c r="AL55" s="304"/>
      <c r="AM55" s="312">
        <v>1206772</v>
      </c>
      <c r="AN55" s="313">
        <v>146169</v>
      </c>
      <c r="AO55" s="314">
        <v>10</v>
      </c>
      <c r="AP55" s="315">
        <v>204757</v>
      </c>
      <c r="AQ55" s="316">
        <v>4</v>
      </c>
      <c r="AR55" s="317">
        <v>6</v>
      </c>
    </row>
    <row r="56" spans="1:44" x14ac:dyDescent="0.15">
      <c r="A56" s="247"/>
      <c r="AK56" s="318"/>
      <c r="AL56" s="319" t="s">
        <v>519</v>
      </c>
      <c r="AM56" s="320">
        <v>913604</v>
      </c>
      <c r="AN56" s="321">
        <v>110659</v>
      </c>
      <c r="AO56" s="322">
        <v>32.1</v>
      </c>
      <c r="AP56" s="323">
        <v>106071</v>
      </c>
      <c r="AQ56" s="324">
        <v>7.2</v>
      </c>
      <c r="AR56" s="325">
        <v>24.9</v>
      </c>
    </row>
    <row r="57" spans="1:44" x14ac:dyDescent="0.15">
      <c r="A57" s="247"/>
      <c r="AK57" s="303" t="s">
        <v>522</v>
      </c>
      <c r="AL57" s="304"/>
      <c r="AM57" s="312">
        <v>704868</v>
      </c>
      <c r="AN57" s="313">
        <v>87355</v>
      </c>
      <c r="AO57" s="314">
        <v>-40.200000000000003</v>
      </c>
      <c r="AP57" s="315">
        <v>194971</v>
      </c>
      <c r="AQ57" s="316">
        <v>-4.8</v>
      </c>
      <c r="AR57" s="317">
        <v>-35.4</v>
      </c>
    </row>
    <row r="58" spans="1:44" x14ac:dyDescent="0.15">
      <c r="A58" s="247"/>
      <c r="AK58" s="318"/>
      <c r="AL58" s="319" t="s">
        <v>519</v>
      </c>
      <c r="AM58" s="320">
        <v>404700</v>
      </c>
      <c r="AN58" s="321">
        <v>50155</v>
      </c>
      <c r="AO58" s="322">
        <v>-54.7</v>
      </c>
      <c r="AP58" s="323">
        <v>105966</v>
      </c>
      <c r="AQ58" s="324">
        <v>-0.1</v>
      </c>
      <c r="AR58" s="325">
        <v>-54.6</v>
      </c>
    </row>
    <row r="59" spans="1:44" x14ac:dyDescent="0.15">
      <c r="A59" s="247"/>
      <c r="AK59" s="303" t="s">
        <v>523</v>
      </c>
      <c r="AL59" s="304"/>
      <c r="AM59" s="312">
        <v>841426</v>
      </c>
      <c r="AN59" s="313">
        <v>106861</v>
      </c>
      <c r="AO59" s="314">
        <v>22.3</v>
      </c>
      <c r="AP59" s="315">
        <v>224172</v>
      </c>
      <c r="AQ59" s="316">
        <v>15</v>
      </c>
      <c r="AR59" s="317">
        <v>7.3</v>
      </c>
    </row>
    <row r="60" spans="1:44" x14ac:dyDescent="0.15">
      <c r="A60" s="247"/>
      <c r="AK60" s="318"/>
      <c r="AL60" s="319" t="s">
        <v>519</v>
      </c>
      <c r="AM60" s="320">
        <v>584594</v>
      </c>
      <c r="AN60" s="321">
        <v>74244</v>
      </c>
      <c r="AO60" s="322">
        <v>48</v>
      </c>
      <c r="AP60" s="323">
        <v>117611</v>
      </c>
      <c r="AQ60" s="324">
        <v>11</v>
      </c>
      <c r="AR60" s="325">
        <v>37</v>
      </c>
    </row>
    <row r="61" spans="1:44" x14ac:dyDescent="0.15">
      <c r="A61" s="247"/>
      <c r="AK61" s="303" t="s">
        <v>524</v>
      </c>
      <c r="AL61" s="326"/>
      <c r="AM61" s="312">
        <v>1004305</v>
      </c>
      <c r="AN61" s="313">
        <v>121620</v>
      </c>
      <c r="AO61" s="314">
        <v>16.399999999999999</v>
      </c>
      <c r="AP61" s="315">
        <v>204202</v>
      </c>
      <c r="AQ61" s="327">
        <v>3.6</v>
      </c>
      <c r="AR61" s="317">
        <v>12.8</v>
      </c>
    </row>
    <row r="62" spans="1:44" x14ac:dyDescent="0.15">
      <c r="A62" s="247"/>
      <c r="AK62" s="318"/>
      <c r="AL62" s="319" t="s">
        <v>519</v>
      </c>
      <c r="AM62" s="320">
        <v>622192</v>
      </c>
      <c r="AN62" s="321">
        <v>75562</v>
      </c>
      <c r="AO62" s="322">
        <v>21</v>
      </c>
      <c r="AP62" s="323">
        <v>107007</v>
      </c>
      <c r="AQ62" s="324">
        <v>6.2</v>
      </c>
      <c r="AR62" s="325">
        <v>14.8</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KU1cJlvWTnx2TNY5Izjk46FDJUhCJRa6p2Mz7jsyFXijdyHAWksRFAlYHqpR0BO3nYxh14a1roVKx/At2ihfKg==" saltValue="c17kS8xnUHgR2+lfrblfT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476</v>
      </c>
    </row>
    <row r="121" spans="125:125" ht="13.5" hidden="1" customHeight="1" x14ac:dyDescent="0.15">
      <c r="DU121" s="241"/>
    </row>
  </sheetData>
  <sheetProtection algorithmName="SHA-512" hashValue="Fpj8RevjD0+Q1kSLaBoY6mOK9VNkedFkGVHifHE+D7fycz3JeA6OQm7ei0+IXc83AoG+yH1Dki04KkaVcaQCOg==" saltValue="MWw6Svg3LUkhgn7SLbgKVw=="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476</v>
      </c>
    </row>
  </sheetData>
  <sheetProtection algorithmName="SHA-512" hashValue="yNZ0MBio3dOHqZwwJYBD1O5hNTtJ4XOU31//DvfUhCRSHxHCxvm4Is80CtdxlepXpeQDBEHM39qsAMPBAkdHqA==" saltValue="7Agod7UKsvCs5gL1j49Mkg=="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52" t="s">
        <v>3</v>
      </c>
      <c r="D47" s="1152"/>
      <c r="E47" s="1153"/>
      <c r="F47" s="11">
        <v>42.17</v>
      </c>
      <c r="G47" s="12">
        <v>41</v>
      </c>
      <c r="H47" s="12">
        <v>45.92</v>
      </c>
      <c r="I47" s="12">
        <v>44.37</v>
      </c>
      <c r="J47" s="13">
        <v>42.26</v>
      </c>
    </row>
    <row r="48" spans="2:10" ht="57.75" customHeight="1" x14ac:dyDescent="0.15">
      <c r="B48" s="14"/>
      <c r="C48" s="1154" t="s">
        <v>4</v>
      </c>
      <c r="D48" s="1154"/>
      <c r="E48" s="1155"/>
      <c r="F48" s="15">
        <v>3.96</v>
      </c>
      <c r="G48" s="16">
        <v>7.83</v>
      </c>
      <c r="H48" s="16">
        <v>4.51</v>
      </c>
      <c r="I48" s="16">
        <v>4.45</v>
      </c>
      <c r="J48" s="17">
        <v>4.4000000000000004</v>
      </c>
    </row>
    <row r="49" spans="2:10" ht="57.75" customHeight="1" thickBot="1" x14ac:dyDescent="0.2">
      <c r="B49" s="18"/>
      <c r="C49" s="1156" t="s">
        <v>5</v>
      </c>
      <c r="D49" s="1156"/>
      <c r="E49" s="1157"/>
      <c r="F49" s="19" t="s">
        <v>531</v>
      </c>
      <c r="G49" s="20">
        <v>4.18</v>
      </c>
      <c r="H49" s="20" t="s">
        <v>532</v>
      </c>
      <c r="I49" s="20" t="s">
        <v>533</v>
      </c>
      <c r="J49" s="21" t="s">
        <v>534</v>
      </c>
    </row>
    <row r="50" spans="2:10" x14ac:dyDescent="0.15"/>
  </sheetData>
  <sheetProtection algorithmName="SHA-512" hashValue="K7bDkedAM4EvYWdTU9oAqicIgHprCA1qjq9LaLLYzLBWYbBjkLhvCXpw+9K47SVcp1KzgAYD89MUEMJ0+EwNlQ==" saltValue="JqqkKW46aHvhVW14mTknf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62" t="s">
        <v>535</v>
      </c>
      <c r="D34" s="1162"/>
      <c r="E34" s="1163"/>
      <c r="F34" s="32">
        <v>49.77</v>
      </c>
      <c r="G34" s="33">
        <v>50.97</v>
      </c>
      <c r="H34" s="33">
        <v>54.67</v>
      </c>
      <c r="I34" s="33">
        <v>58.07</v>
      </c>
      <c r="J34" s="34">
        <v>57.3</v>
      </c>
      <c r="K34" s="22"/>
      <c r="L34" s="22"/>
      <c r="M34" s="22"/>
      <c r="N34" s="22"/>
      <c r="O34" s="22"/>
      <c r="P34" s="22"/>
    </row>
    <row r="35" spans="1:16" ht="39" customHeight="1" x14ac:dyDescent="0.15">
      <c r="A35" s="22"/>
      <c r="B35" s="35"/>
      <c r="C35" s="1158" t="s">
        <v>536</v>
      </c>
      <c r="D35" s="1158"/>
      <c r="E35" s="1159"/>
      <c r="F35" s="36">
        <v>4.5199999999999996</v>
      </c>
      <c r="G35" s="37">
        <v>4.34</v>
      </c>
      <c r="H35" s="37">
        <v>4.8499999999999996</v>
      </c>
      <c r="I35" s="37">
        <v>5.13</v>
      </c>
      <c r="J35" s="38">
        <v>5.21</v>
      </c>
      <c r="K35" s="22"/>
      <c r="L35" s="22"/>
      <c r="M35" s="22"/>
      <c r="N35" s="22"/>
      <c r="O35" s="22"/>
      <c r="P35" s="22"/>
    </row>
    <row r="36" spans="1:16" ht="39" customHeight="1" x14ac:dyDescent="0.15">
      <c r="A36" s="22"/>
      <c r="B36" s="35"/>
      <c r="C36" s="1158" t="s">
        <v>537</v>
      </c>
      <c r="D36" s="1158"/>
      <c r="E36" s="1159"/>
      <c r="F36" s="36">
        <v>5.25</v>
      </c>
      <c r="G36" s="37">
        <v>1.76</v>
      </c>
      <c r="H36" s="37">
        <v>1.79</v>
      </c>
      <c r="I36" s="37">
        <v>2.71</v>
      </c>
      <c r="J36" s="38">
        <v>5.19</v>
      </c>
      <c r="K36" s="22"/>
      <c r="L36" s="22"/>
      <c r="M36" s="22"/>
      <c r="N36" s="22"/>
      <c r="O36" s="22"/>
      <c r="P36" s="22"/>
    </row>
    <row r="37" spans="1:16" ht="39" customHeight="1" x14ac:dyDescent="0.15">
      <c r="A37" s="22"/>
      <c r="B37" s="35"/>
      <c r="C37" s="1158" t="s">
        <v>538</v>
      </c>
      <c r="D37" s="1158"/>
      <c r="E37" s="1159"/>
      <c r="F37" s="36">
        <v>3.95</v>
      </c>
      <c r="G37" s="37">
        <v>7.82</v>
      </c>
      <c r="H37" s="37">
        <v>4.5</v>
      </c>
      <c r="I37" s="37">
        <v>4.45</v>
      </c>
      <c r="J37" s="38">
        <v>4.4000000000000004</v>
      </c>
      <c r="K37" s="22"/>
      <c r="L37" s="22"/>
      <c r="M37" s="22"/>
      <c r="N37" s="22"/>
      <c r="O37" s="22"/>
      <c r="P37" s="22"/>
    </row>
    <row r="38" spans="1:16" ht="39" customHeight="1" x14ac:dyDescent="0.15">
      <c r="A38" s="22"/>
      <c r="B38" s="35"/>
      <c r="C38" s="1158" t="s">
        <v>539</v>
      </c>
      <c r="D38" s="1158"/>
      <c r="E38" s="1159"/>
      <c r="F38" s="36" t="s">
        <v>488</v>
      </c>
      <c r="G38" s="37" t="s">
        <v>488</v>
      </c>
      <c r="H38" s="37" t="s">
        <v>488</v>
      </c>
      <c r="I38" s="37">
        <v>2.4700000000000002</v>
      </c>
      <c r="J38" s="38">
        <v>2.4500000000000002</v>
      </c>
      <c r="K38" s="22"/>
      <c r="L38" s="22"/>
      <c r="M38" s="22"/>
      <c r="N38" s="22"/>
      <c r="O38" s="22"/>
      <c r="P38" s="22"/>
    </row>
    <row r="39" spans="1:16" ht="39" customHeight="1" x14ac:dyDescent="0.15">
      <c r="A39" s="22"/>
      <c r="B39" s="35"/>
      <c r="C39" s="1158" t="s">
        <v>540</v>
      </c>
      <c r="D39" s="1158"/>
      <c r="E39" s="1159"/>
      <c r="F39" s="36" t="s">
        <v>488</v>
      </c>
      <c r="G39" s="37" t="s">
        <v>488</v>
      </c>
      <c r="H39" s="37" t="s">
        <v>488</v>
      </c>
      <c r="I39" s="37" t="s">
        <v>488</v>
      </c>
      <c r="J39" s="38">
        <v>0.38</v>
      </c>
      <c r="K39" s="22"/>
      <c r="L39" s="22"/>
      <c r="M39" s="22"/>
      <c r="N39" s="22"/>
      <c r="O39" s="22"/>
      <c r="P39" s="22"/>
    </row>
    <row r="40" spans="1:16" ht="39" customHeight="1" x14ac:dyDescent="0.15">
      <c r="A40" s="22"/>
      <c r="B40" s="35"/>
      <c r="C40" s="1158" t="s">
        <v>541</v>
      </c>
      <c r="D40" s="1158"/>
      <c r="E40" s="1159"/>
      <c r="F40" s="36">
        <v>0.01</v>
      </c>
      <c r="G40" s="37">
        <v>0.03</v>
      </c>
      <c r="H40" s="37">
        <v>0.01</v>
      </c>
      <c r="I40" s="37">
        <v>0.02</v>
      </c>
      <c r="J40" s="38">
        <v>0.02</v>
      </c>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542</v>
      </c>
      <c r="D42" s="1158"/>
      <c r="E42" s="1159"/>
      <c r="F42" s="36" t="s">
        <v>488</v>
      </c>
      <c r="G42" s="37" t="s">
        <v>488</v>
      </c>
      <c r="H42" s="37" t="s">
        <v>488</v>
      </c>
      <c r="I42" s="37" t="s">
        <v>488</v>
      </c>
      <c r="J42" s="38" t="s">
        <v>488</v>
      </c>
      <c r="K42" s="22"/>
      <c r="L42" s="22"/>
      <c r="M42" s="22"/>
      <c r="N42" s="22"/>
      <c r="O42" s="22"/>
      <c r="P42" s="22"/>
    </row>
    <row r="43" spans="1:16" ht="39" customHeight="1" thickBot="1" x14ac:dyDescent="0.2">
      <c r="A43" s="22"/>
      <c r="B43" s="40"/>
      <c r="C43" s="1160" t="s">
        <v>543</v>
      </c>
      <c r="D43" s="1160"/>
      <c r="E43" s="1161"/>
      <c r="F43" s="41">
        <v>0.21</v>
      </c>
      <c r="G43" s="42">
        <v>0.28000000000000003</v>
      </c>
      <c r="H43" s="42">
        <v>0.46</v>
      </c>
      <c r="I43" s="42">
        <v>0.09</v>
      </c>
      <c r="J43" s="43" t="s">
        <v>488</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Tr5bQy6XpUwt5FRr+akrT99V+wEOQKj5fIEAB1v+9plOrwesVELdrn08CXeYYjC4617rbj7Z0+XAhy8bgiNU7g==" saltValue="523uO1+eR0hIyoAlGaU98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488</v>
      </c>
      <c r="L45" s="58">
        <v>510</v>
      </c>
      <c r="M45" s="58">
        <v>538</v>
      </c>
      <c r="N45" s="58">
        <v>513</v>
      </c>
      <c r="O45" s="59">
        <v>507</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488</v>
      </c>
      <c r="L46" s="62" t="s">
        <v>488</v>
      </c>
      <c r="M46" s="62" t="s">
        <v>488</v>
      </c>
      <c r="N46" s="62" t="s">
        <v>488</v>
      </c>
      <c r="O46" s="63" t="s">
        <v>488</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488</v>
      </c>
      <c r="L47" s="62" t="s">
        <v>488</v>
      </c>
      <c r="M47" s="62" t="s">
        <v>488</v>
      </c>
      <c r="N47" s="62" t="s">
        <v>488</v>
      </c>
      <c r="O47" s="63" t="s">
        <v>488</v>
      </c>
      <c r="P47" s="46"/>
      <c r="Q47" s="46"/>
      <c r="R47" s="46"/>
      <c r="S47" s="46"/>
      <c r="T47" s="46"/>
      <c r="U47" s="46"/>
    </row>
    <row r="48" spans="1:21" ht="30.75" customHeight="1" x14ac:dyDescent="0.15">
      <c r="A48" s="46"/>
      <c r="B48" s="1166"/>
      <c r="C48" s="1167"/>
      <c r="D48" s="60"/>
      <c r="E48" s="1172" t="s">
        <v>13</v>
      </c>
      <c r="F48" s="1172"/>
      <c r="G48" s="1172"/>
      <c r="H48" s="1172"/>
      <c r="I48" s="1172"/>
      <c r="J48" s="1173"/>
      <c r="K48" s="61">
        <v>85</v>
      </c>
      <c r="L48" s="62">
        <v>85</v>
      </c>
      <c r="M48" s="62">
        <v>84</v>
      </c>
      <c r="N48" s="62">
        <v>85</v>
      </c>
      <c r="O48" s="63">
        <v>87</v>
      </c>
      <c r="P48" s="46"/>
      <c r="Q48" s="46"/>
      <c r="R48" s="46"/>
      <c r="S48" s="46"/>
      <c r="T48" s="46"/>
      <c r="U48" s="46"/>
    </row>
    <row r="49" spans="1:21" ht="30.75" customHeight="1" x14ac:dyDescent="0.15">
      <c r="A49" s="46"/>
      <c r="B49" s="1166"/>
      <c r="C49" s="1167"/>
      <c r="D49" s="60"/>
      <c r="E49" s="1172" t="s">
        <v>14</v>
      </c>
      <c r="F49" s="1172"/>
      <c r="G49" s="1172"/>
      <c r="H49" s="1172"/>
      <c r="I49" s="1172"/>
      <c r="J49" s="1173"/>
      <c r="K49" s="61">
        <v>64</v>
      </c>
      <c r="L49" s="62">
        <v>61</v>
      </c>
      <c r="M49" s="62">
        <v>61</v>
      </c>
      <c r="N49" s="62">
        <v>63</v>
      </c>
      <c r="O49" s="63">
        <v>60</v>
      </c>
      <c r="P49" s="46"/>
      <c r="Q49" s="46"/>
      <c r="R49" s="46"/>
      <c r="S49" s="46"/>
      <c r="T49" s="46"/>
      <c r="U49" s="46"/>
    </row>
    <row r="50" spans="1:21" ht="30.75" customHeight="1" x14ac:dyDescent="0.15">
      <c r="A50" s="46"/>
      <c r="B50" s="1166"/>
      <c r="C50" s="1167"/>
      <c r="D50" s="60"/>
      <c r="E50" s="1172" t="s">
        <v>15</v>
      </c>
      <c r="F50" s="1172"/>
      <c r="G50" s="1172"/>
      <c r="H50" s="1172"/>
      <c r="I50" s="1172"/>
      <c r="J50" s="1173"/>
      <c r="K50" s="61">
        <v>0</v>
      </c>
      <c r="L50" s="62">
        <v>0</v>
      </c>
      <c r="M50" s="62">
        <v>0</v>
      </c>
      <c r="N50" s="62">
        <v>0</v>
      </c>
      <c r="O50" s="63">
        <v>0</v>
      </c>
      <c r="P50" s="46"/>
      <c r="Q50" s="46"/>
      <c r="R50" s="46"/>
      <c r="S50" s="46"/>
      <c r="T50" s="46"/>
      <c r="U50" s="46"/>
    </row>
    <row r="51" spans="1:21" ht="30.75" customHeight="1" x14ac:dyDescent="0.15">
      <c r="A51" s="46"/>
      <c r="B51" s="1168"/>
      <c r="C51" s="1169"/>
      <c r="D51" s="64"/>
      <c r="E51" s="1172" t="s">
        <v>16</v>
      </c>
      <c r="F51" s="1172"/>
      <c r="G51" s="1172"/>
      <c r="H51" s="1172"/>
      <c r="I51" s="1172"/>
      <c r="J51" s="1173"/>
      <c r="K51" s="61" t="s">
        <v>488</v>
      </c>
      <c r="L51" s="62">
        <v>0</v>
      </c>
      <c r="M51" s="62" t="s">
        <v>488</v>
      </c>
      <c r="N51" s="62" t="s">
        <v>488</v>
      </c>
      <c r="O51" s="63" t="s">
        <v>488</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489</v>
      </c>
      <c r="L52" s="62">
        <v>482</v>
      </c>
      <c r="M52" s="62">
        <v>491</v>
      </c>
      <c r="N52" s="62">
        <v>458</v>
      </c>
      <c r="O52" s="63">
        <v>434</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148</v>
      </c>
      <c r="L53" s="67">
        <v>174</v>
      </c>
      <c r="M53" s="67">
        <v>192</v>
      </c>
      <c r="N53" s="67">
        <v>203</v>
      </c>
      <c r="O53" s="68">
        <v>220</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15">
      <c r="B58" s="1180" t="s">
        <v>24</v>
      </c>
      <c r="C58" s="1181"/>
      <c r="D58" s="1186" t="s">
        <v>25</v>
      </c>
      <c r="E58" s="1187"/>
      <c r="F58" s="1187"/>
      <c r="G58" s="1187"/>
      <c r="H58" s="1187"/>
      <c r="I58" s="1187"/>
      <c r="J58" s="1188"/>
      <c r="K58" s="81"/>
      <c r="L58" s="82"/>
      <c r="M58" s="82"/>
      <c r="N58" s="82"/>
      <c r="O58" s="83"/>
    </row>
    <row r="59" spans="1:21" ht="31.5" customHeight="1" x14ac:dyDescent="0.15">
      <c r="B59" s="1182"/>
      <c r="C59" s="1183"/>
      <c r="D59" s="1189" t="s">
        <v>26</v>
      </c>
      <c r="E59" s="1190"/>
      <c r="F59" s="1190"/>
      <c r="G59" s="1190"/>
      <c r="H59" s="1190"/>
      <c r="I59" s="1190"/>
      <c r="J59" s="1191"/>
      <c r="K59" s="84"/>
      <c r="L59" s="85"/>
      <c r="M59" s="85"/>
      <c r="N59" s="85"/>
      <c r="O59" s="86"/>
    </row>
    <row r="60" spans="1:21" ht="31.5" customHeight="1" thickBot="1" x14ac:dyDescent="0.2">
      <c r="B60" s="1184"/>
      <c r="C60" s="1185"/>
      <c r="D60" s="1192" t="s">
        <v>27</v>
      </c>
      <c r="E60" s="1193"/>
      <c r="F60" s="1193"/>
      <c r="G60" s="1193"/>
      <c r="H60" s="1193"/>
      <c r="I60" s="1193"/>
      <c r="J60" s="1194"/>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Sn/KQ+AT+sGM5UCunpr6FPsM3B2SSCK9hAEW+NcP9bz7PgjAf0ET6nmcgl3fsf4VLWOLattjpS6T8iflCbPs2g==" saltValue="9eHdfnHXKGzUm6Zc2MG0t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526</v>
      </c>
      <c r="J40" s="101" t="s">
        <v>527</v>
      </c>
      <c r="K40" s="101" t="s">
        <v>528</v>
      </c>
      <c r="L40" s="101" t="s">
        <v>529</v>
      </c>
      <c r="M40" s="102" t="s">
        <v>530</v>
      </c>
    </row>
    <row r="41" spans="2:13" ht="27.75" customHeight="1" x14ac:dyDescent="0.15">
      <c r="B41" s="1195" t="s">
        <v>30</v>
      </c>
      <c r="C41" s="1196"/>
      <c r="D41" s="103"/>
      <c r="E41" s="1201" t="s">
        <v>31</v>
      </c>
      <c r="F41" s="1201"/>
      <c r="G41" s="1201"/>
      <c r="H41" s="1202"/>
      <c r="I41" s="330">
        <v>4550</v>
      </c>
      <c r="J41" s="331">
        <v>4671</v>
      </c>
      <c r="K41" s="331">
        <v>4702</v>
      </c>
      <c r="L41" s="331">
        <v>4479</v>
      </c>
      <c r="M41" s="332">
        <v>4188</v>
      </c>
    </row>
    <row r="42" spans="2:13" ht="27.75" customHeight="1" x14ac:dyDescent="0.15">
      <c r="B42" s="1197"/>
      <c r="C42" s="1198"/>
      <c r="D42" s="104"/>
      <c r="E42" s="1203" t="s">
        <v>32</v>
      </c>
      <c r="F42" s="1203"/>
      <c r="G42" s="1203"/>
      <c r="H42" s="1204"/>
      <c r="I42" s="333" t="s">
        <v>488</v>
      </c>
      <c r="J42" s="334" t="s">
        <v>488</v>
      </c>
      <c r="K42" s="334" t="s">
        <v>488</v>
      </c>
      <c r="L42" s="334" t="s">
        <v>488</v>
      </c>
      <c r="M42" s="335" t="s">
        <v>488</v>
      </c>
    </row>
    <row r="43" spans="2:13" ht="27.75" customHeight="1" x14ac:dyDescent="0.15">
      <c r="B43" s="1197"/>
      <c r="C43" s="1198"/>
      <c r="D43" s="104"/>
      <c r="E43" s="1203" t="s">
        <v>33</v>
      </c>
      <c r="F43" s="1203"/>
      <c r="G43" s="1203"/>
      <c r="H43" s="1204"/>
      <c r="I43" s="333">
        <v>916</v>
      </c>
      <c r="J43" s="334">
        <v>744</v>
      </c>
      <c r="K43" s="334">
        <v>787</v>
      </c>
      <c r="L43" s="334">
        <v>1039</v>
      </c>
      <c r="M43" s="335">
        <v>1131</v>
      </c>
    </row>
    <row r="44" spans="2:13" ht="27.75" customHeight="1" x14ac:dyDescent="0.15">
      <c r="B44" s="1197"/>
      <c r="C44" s="1198"/>
      <c r="D44" s="104"/>
      <c r="E44" s="1203" t="s">
        <v>34</v>
      </c>
      <c r="F44" s="1203"/>
      <c r="G44" s="1203"/>
      <c r="H44" s="1204"/>
      <c r="I44" s="333">
        <v>481</v>
      </c>
      <c r="J44" s="334">
        <v>455</v>
      </c>
      <c r="K44" s="334">
        <v>402</v>
      </c>
      <c r="L44" s="334">
        <v>346</v>
      </c>
      <c r="M44" s="335">
        <v>301</v>
      </c>
    </row>
    <row r="45" spans="2:13" ht="27.75" customHeight="1" x14ac:dyDescent="0.15">
      <c r="B45" s="1197"/>
      <c r="C45" s="1198"/>
      <c r="D45" s="104"/>
      <c r="E45" s="1203" t="s">
        <v>35</v>
      </c>
      <c r="F45" s="1203"/>
      <c r="G45" s="1203"/>
      <c r="H45" s="1204"/>
      <c r="I45" s="333">
        <v>461</v>
      </c>
      <c r="J45" s="334">
        <v>408</v>
      </c>
      <c r="K45" s="334">
        <v>404</v>
      </c>
      <c r="L45" s="334">
        <v>366</v>
      </c>
      <c r="M45" s="335">
        <v>325</v>
      </c>
    </row>
    <row r="46" spans="2:13" ht="27.75" customHeight="1" x14ac:dyDescent="0.15">
      <c r="B46" s="1197"/>
      <c r="C46" s="1198"/>
      <c r="D46" s="105"/>
      <c r="E46" s="1203" t="s">
        <v>36</v>
      </c>
      <c r="F46" s="1203"/>
      <c r="G46" s="1203"/>
      <c r="H46" s="1204"/>
      <c r="I46" s="333" t="s">
        <v>488</v>
      </c>
      <c r="J46" s="334" t="s">
        <v>488</v>
      </c>
      <c r="K46" s="334" t="s">
        <v>488</v>
      </c>
      <c r="L46" s="334" t="s">
        <v>488</v>
      </c>
      <c r="M46" s="335" t="s">
        <v>488</v>
      </c>
    </row>
    <row r="47" spans="2:13" ht="27.75" customHeight="1" x14ac:dyDescent="0.15">
      <c r="B47" s="1197"/>
      <c r="C47" s="1198"/>
      <c r="D47" s="106"/>
      <c r="E47" s="1205" t="s">
        <v>37</v>
      </c>
      <c r="F47" s="1206"/>
      <c r="G47" s="1206"/>
      <c r="H47" s="1207"/>
      <c r="I47" s="333" t="s">
        <v>488</v>
      </c>
      <c r="J47" s="334" t="s">
        <v>488</v>
      </c>
      <c r="K47" s="334" t="s">
        <v>488</v>
      </c>
      <c r="L47" s="334" t="s">
        <v>488</v>
      </c>
      <c r="M47" s="335" t="s">
        <v>488</v>
      </c>
    </row>
    <row r="48" spans="2:13" ht="27.75" customHeight="1" x14ac:dyDescent="0.15">
      <c r="B48" s="1197"/>
      <c r="C48" s="1198"/>
      <c r="D48" s="104"/>
      <c r="E48" s="1203" t="s">
        <v>38</v>
      </c>
      <c r="F48" s="1203"/>
      <c r="G48" s="1203"/>
      <c r="H48" s="1204"/>
      <c r="I48" s="333" t="s">
        <v>488</v>
      </c>
      <c r="J48" s="334" t="s">
        <v>488</v>
      </c>
      <c r="K48" s="334" t="s">
        <v>488</v>
      </c>
      <c r="L48" s="334" t="s">
        <v>488</v>
      </c>
      <c r="M48" s="335" t="s">
        <v>488</v>
      </c>
    </row>
    <row r="49" spans="2:13" ht="27.75" customHeight="1" x14ac:dyDescent="0.15">
      <c r="B49" s="1199"/>
      <c r="C49" s="1200"/>
      <c r="D49" s="104"/>
      <c r="E49" s="1203" t="s">
        <v>39</v>
      </c>
      <c r="F49" s="1203"/>
      <c r="G49" s="1203"/>
      <c r="H49" s="1204"/>
      <c r="I49" s="333" t="s">
        <v>488</v>
      </c>
      <c r="J49" s="334" t="s">
        <v>488</v>
      </c>
      <c r="K49" s="334" t="s">
        <v>488</v>
      </c>
      <c r="L49" s="334" t="s">
        <v>488</v>
      </c>
      <c r="M49" s="335" t="s">
        <v>488</v>
      </c>
    </row>
    <row r="50" spans="2:13" ht="27.75" customHeight="1" x14ac:dyDescent="0.15">
      <c r="B50" s="1208" t="s">
        <v>40</v>
      </c>
      <c r="C50" s="1209"/>
      <c r="D50" s="107"/>
      <c r="E50" s="1203" t="s">
        <v>41</v>
      </c>
      <c r="F50" s="1203"/>
      <c r="G50" s="1203"/>
      <c r="H50" s="1204"/>
      <c r="I50" s="333">
        <v>7095</v>
      </c>
      <c r="J50" s="334">
        <v>7540</v>
      </c>
      <c r="K50" s="334">
        <v>7594</v>
      </c>
      <c r="L50" s="334">
        <v>7425</v>
      </c>
      <c r="M50" s="335">
        <v>7029</v>
      </c>
    </row>
    <row r="51" spans="2:13" ht="27.75" customHeight="1" x14ac:dyDescent="0.15">
      <c r="B51" s="1197"/>
      <c r="C51" s="1198"/>
      <c r="D51" s="104"/>
      <c r="E51" s="1203" t="s">
        <v>42</v>
      </c>
      <c r="F51" s="1203"/>
      <c r="G51" s="1203"/>
      <c r="H51" s="1204"/>
      <c r="I51" s="333">
        <v>133</v>
      </c>
      <c r="J51" s="334">
        <v>145</v>
      </c>
      <c r="K51" s="334">
        <v>144</v>
      </c>
      <c r="L51" s="334">
        <v>143</v>
      </c>
      <c r="M51" s="335">
        <v>114</v>
      </c>
    </row>
    <row r="52" spans="2:13" ht="27.75" customHeight="1" x14ac:dyDescent="0.15">
      <c r="B52" s="1199"/>
      <c r="C52" s="1200"/>
      <c r="D52" s="104"/>
      <c r="E52" s="1203" t="s">
        <v>43</v>
      </c>
      <c r="F52" s="1203"/>
      <c r="G52" s="1203"/>
      <c r="H52" s="1204"/>
      <c r="I52" s="333">
        <v>4206</v>
      </c>
      <c r="J52" s="334">
        <v>4167</v>
      </c>
      <c r="K52" s="334">
        <v>4184</v>
      </c>
      <c r="L52" s="334">
        <v>3940</v>
      </c>
      <c r="M52" s="335">
        <v>3687</v>
      </c>
    </row>
    <row r="53" spans="2:13" ht="27.75" customHeight="1" thickBot="1" x14ac:dyDescent="0.2">
      <c r="B53" s="1210" t="s">
        <v>19</v>
      </c>
      <c r="C53" s="1211"/>
      <c r="D53" s="108"/>
      <c r="E53" s="1212" t="s">
        <v>44</v>
      </c>
      <c r="F53" s="1212"/>
      <c r="G53" s="1212"/>
      <c r="H53" s="1213"/>
      <c r="I53" s="336">
        <v>-5026</v>
      </c>
      <c r="J53" s="337">
        <v>-5575</v>
      </c>
      <c r="K53" s="337">
        <v>-5627</v>
      </c>
      <c r="L53" s="337">
        <v>-5278</v>
      </c>
      <c r="M53" s="338">
        <v>-4886</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h10SrNCrygqH3uIEFxcUb5ws6oeWDhtdqkc9mptFDewRxxUzsQtIIGbp89tA4cCt3V8Dqa12VJ8NcQP7gIXWSQ==" saltValue="hy05gZQPyGswQNhbKF74E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0" zoomScaleNormal="8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528</v>
      </c>
      <c r="G54" s="117" t="s">
        <v>529</v>
      </c>
      <c r="H54" s="118" t="s">
        <v>530</v>
      </c>
    </row>
    <row r="55" spans="2:8" ht="52.5" customHeight="1" x14ac:dyDescent="0.15">
      <c r="B55" s="119"/>
      <c r="C55" s="1222" t="s">
        <v>46</v>
      </c>
      <c r="D55" s="1222"/>
      <c r="E55" s="1223"/>
      <c r="F55" s="339">
        <v>1642</v>
      </c>
      <c r="G55" s="339">
        <v>1574</v>
      </c>
      <c r="H55" s="340">
        <v>1533</v>
      </c>
    </row>
    <row r="56" spans="2:8" ht="52.5" customHeight="1" x14ac:dyDescent="0.15">
      <c r="B56" s="120"/>
      <c r="C56" s="1224" t="s">
        <v>47</v>
      </c>
      <c r="D56" s="1224"/>
      <c r="E56" s="1225"/>
      <c r="F56" s="341">
        <v>1523</v>
      </c>
      <c r="G56" s="341">
        <v>1521</v>
      </c>
      <c r="H56" s="342">
        <v>1519</v>
      </c>
    </row>
    <row r="57" spans="2:8" ht="53.25" customHeight="1" x14ac:dyDescent="0.15">
      <c r="B57" s="120"/>
      <c r="C57" s="1226" t="s">
        <v>48</v>
      </c>
      <c r="D57" s="1226"/>
      <c r="E57" s="1227"/>
      <c r="F57" s="343">
        <v>4022</v>
      </c>
      <c r="G57" s="343">
        <v>3987</v>
      </c>
      <c r="H57" s="344">
        <v>3698</v>
      </c>
    </row>
    <row r="58" spans="2:8" ht="45.75" customHeight="1" x14ac:dyDescent="0.15">
      <c r="B58" s="121"/>
      <c r="C58" s="1214" t="s">
        <v>558</v>
      </c>
      <c r="D58" s="1215"/>
      <c r="E58" s="1216"/>
      <c r="F58" s="345">
        <v>1549</v>
      </c>
      <c r="G58" s="345">
        <v>1554</v>
      </c>
      <c r="H58" s="346">
        <v>1357</v>
      </c>
    </row>
    <row r="59" spans="2:8" ht="45.75" customHeight="1" x14ac:dyDescent="0.15">
      <c r="B59" s="121"/>
      <c r="C59" s="1214" t="s">
        <v>559</v>
      </c>
      <c r="D59" s="1215"/>
      <c r="E59" s="1216"/>
      <c r="F59" s="345">
        <v>899</v>
      </c>
      <c r="G59" s="345">
        <v>899</v>
      </c>
      <c r="H59" s="346">
        <v>862</v>
      </c>
    </row>
    <row r="60" spans="2:8" ht="45.75" customHeight="1" x14ac:dyDescent="0.15">
      <c r="B60" s="121"/>
      <c r="C60" s="1214" t="s">
        <v>560</v>
      </c>
      <c r="D60" s="1215"/>
      <c r="E60" s="1216"/>
      <c r="F60" s="345">
        <v>575</v>
      </c>
      <c r="G60" s="345">
        <v>575</v>
      </c>
      <c r="H60" s="346">
        <v>575</v>
      </c>
    </row>
    <row r="61" spans="2:8" ht="45.75" customHeight="1" x14ac:dyDescent="0.15">
      <c r="B61" s="121"/>
      <c r="C61" s="1214" t="s">
        <v>561</v>
      </c>
      <c r="D61" s="1215"/>
      <c r="E61" s="1216"/>
      <c r="F61" s="345">
        <v>422</v>
      </c>
      <c r="G61" s="345">
        <v>389</v>
      </c>
      <c r="H61" s="346">
        <v>347</v>
      </c>
    </row>
    <row r="62" spans="2:8" ht="45.75" customHeight="1" thickBot="1" x14ac:dyDescent="0.2">
      <c r="B62" s="122"/>
      <c r="C62" s="1217" t="s">
        <v>562</v>
      </c>
      <c r="D62" s="1218"/>
      <c r="E62" s="1219"/>
      <c r="F62" s="347">
        <v>200</v>
      </c>
      <c r="G62" s="347">
        <v>200</v>
      </c>
      <c r="H62" s="348">
        <v>200</v>
      </c>
    </row>
    <row r="63" spans="2:8" ht="52.5" customHeight="1" thickBot="1" x14ac:dyDescent="0.2">
      <c r="B63" s="123"/>
      <c r="C63" s="1220" t="s">
        <v>49</v>
      </c>
      <c r="D63" s="1220"/>
      <c r="E63" s="1221"/>
      <c r="F63" s="349">
        <v>7186</v>
      </c>
      <c r="G63" s="349">
        <v>7082</v>
      </c>
      <c r="H63" s="350">
        <v>6750</v>
      </c>
    </row>
    <row r="64" spans="2:8" x14ac:dyDescent="0.15"/>
  </sheetData>
  <sheetProtection algorithmName="SHA-512" hashValue="Fbg0Ll7kQqVZ971tkfuadmwmvfOT9bndQl4lwCu36Rs2eZXP3bFHrz9X+hkyegkwT83T9IycCk3pHnTy9XEXvQ==" saltValue="B3z9sdWCHXJzpuc3g8+q9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B477A-1E22-4339-A6FA-0BB42DE975D3}">
  <sheetPr>
    <pageSetUpPr fitToPage="1"/>
  </sheetPr>
  <dimension ref="A1:DE85"/>
  <sheetViews>
    <sheetView showGridLines="0" tabSelected="1" zoomScale="90" zoomScaleNormal="9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28" t="s">
        <v>572</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x14ac:dyDescent="0.15">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x14ac:dyDescent="0.15">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x14ac:dyDescent="0.15">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x14ac:dyDescent="0.15">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565</v>
      </c>
    </row>
    <row r="50" spans="1:109" x14ac:dyDescent="0.15">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526</v>
      </c>
      <c r="BQ50" s="1241"/>
      <c r="BR50" s="1241"/>
      <c r="BS50" s="1241"/>
      <c r="BT50" s="1241"/>
      <c r="BU50" s="1241"/>
      <c r="BV50" s="1241"/>
      <c r="BW50" s="1241"/>
      <c r="BX50" s="1241" t="s">
        <v>527</v>
      </c>
      <c r="BY50" s="1241"/>
      <c r="BZ50" s="1241"/>
      <c r="CA50" s="1241"/>
      <c r="CB50" s="1241"/>
      <c r="CC50" s="1241"/>
      <c r="CD50" s="1241"/>
      <c r="CE50" s="1241"/>
      <c r="CF50" s="1241" t="s">
        <v>528</v>
      </c>
      <c r="CG50" s="1241"/>
      <c r="CH50" s="1241"/>
      <c r="CI50" s="1241"/>
      <c r="CJ50" s="1241"/>
      <c r="CK50" s="1241"/>
      <c r="CL50" s="1241"/>
      <c r="CM50" s="1241"/>
      <c r="CN50" s="1241" t="s">
        <v>529</v>
      </c>
      <c r="CO50" s="1241"/>
      <c r="CP50" s="1241"/>
      <c r="CQ50" s="1241"/>
      <c r="CR50" s="1241"/>
      <c r="CS50" s="1241"/>
      <c r="CT50" s="1241"/>
      <c r="CU50" s="1241"/>
      <c r="CV50" s="1241" t="s">
        <v>530</v>
      </c>
      <c r="CW50" s="1241"/>
      <c r="CX50" s="1241"/>
      <c r="CY50" s="1241"/>
      <c r="CZ50" s="1241"/>
      <c r="DA50" s="1241"/>
      <c r="DB50" s="1241"/>
      <c r="DC50" s="1241"/>
    </row>
    <row r="51" spans="1:109" ht="13.5" customHeight="1" x14ac:dyDescent="0.15">
      <c r="B51" s="247"/>
      <c r="G51" s="1247"/>
      <c r="H51" s="1247"/>
      <c r="I51" s="1245"/>
      <c r="J51" s="1245"/>
      <c r="K51" s="1243"/>
      <c r="L51" s="1243"/>
      <c r="M51" s="1243"/>
      <c r="N51" s="1243"/>
      <c r="AM51" s="359"/>
      <c r="AN51" s="1244" t="s">
        <v>566</v>
      </c>
      <c r="AO51" s="1244"/>
      <c r="AP51" s="1244"/>
      <c r="AQ51" s="1244"/>
      <c r="AR51" s="1244"/>
      <c r="AS51" s="1244"/>
      <c r="AT51" s="1244"/>
      <c r="AU51" s="1244"/>
      <c r="AV51" s="1244"/>
      <c r="AW51" s="1244"/>
      <c r="AX51" s="1244"/>
      <c r="AY51" s="1244"/>
      <c r="AZ51" s="1244"/>
      <c r="BA51" s="1244"/>
      <c r="BB51" s="1244" t="s">
        <v>567</v>
      </c>
      <c r="BC51" s="1244"/>
      <c r="BD51" s="1244"/>
      <c r="BE51" s="1244"/>
      <c r="BF51" s="1244"/>
      <c r="BG51" s="1244"/>
      <c r="BH51" s="1244"/>
      <c r="BI51" s="1244"/>
      <c r="BJ51" s="1244"/>
      <c r="BK51" s="1244"/>
      <c r="BL51" s="1244"/>
      <c r="BM51" s="1244"/>
      <c r="BN51" s="1244"/>
      <c r="BO51" s="1244"/>
      <c r="BP51" s="1242"/>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x14ac:dyDescent="0.15">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x14ac:dyDescent="0.15">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568</v>
      </c>
      <c r="BC53" s="1244"/>
      <c r="BD53" s="1244"/>
      <c r="BE53" s="1244"/>
      <c r="BF53" s="1244"/>
      <c r="BG53" s="1244"/>
      <c r="BH53" s="1244"/>
      <c r="BI53" s="1244"/>
      <c r="BJ53" s="1244"/>
      <c r="BK53" s="1244"/>
      <c r="BL53" s="1244"/>
      <c r="BM53" s="1244"/>
      <c r="BN53" s="1244"/>
      <c r="BO53" s="1244"/>
      <c r="BP53" s="1242">
        <v>46.4</v>
      </c>
      <c r="BQ53" s="1242"/>
      <c r="BR53" s="1242"/>
      <c r="BS53" s="1242"/>
      <c r="BT53" s="1242"/>
      <c r="BU53" s="1242"/>
      <c r="BV53" s="1242"/>
      <c r="BW53" s="1242"/>
      <c r="BX53" s="1242">
        <v>48</v>
      </c>
      <c r="BY53" s="1242"/>
      <c r="BZ53" s="1242"/>
      <c r="CA53" s="1242"/>
      <c r="CB53" s="1242"/>
      <c r="CC53" s="1242"/>
      <c r="CD53" s="1242"/>
      <c r="CE53" s="1242"/>
      <c r="CF53" s="1242">
        <v>49.8</v>
      </c>
      <c r="CG53" s="1242"/>
      <c r="CH53" s="1242"/>
      <c r="CI53" s="1242"/>
      <c r="CJ53" s="1242"/>
      <c r="CK53" s="1242"/>
      <c r="CL53" s="1242"/>
      <c r="CM53" s="1242"/>
      <c r="CN53" s="1242">
        <v>51.6</v>
      </c>
      <c r="CO53" s="1242"/>
      <c r="CP53" s="1242"/>
      <c r="CQ53" s="1242"/>
      <c r="CR53" s="1242"/>
      <c r="CS53" s="1242"/>
      <c r="CT53" s="1242"/>
      <c r="CU53" s="1242"/>
      <c r="CV53" s="1242">
        <v>53.3</v>
      </c>
      <c r="CW53" s="1242"/>
      <c r="CX53" s="1242"/>
      <c r="CY53" s="1242"/>
      <c r="CZ53" s="1242"/>
      <c r="DA53" s="1242"/>
      <c r="DB53" s="1242"/>
      <c r="DC53" s="1242"/>
    </row>
    <row r="54" spans="1:109" x14ac:dyDescent="0.15">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x14ac:dyDescent="0.15">
      <c r="A55" s="358"/>
      <c r="B55" s="247"/>
      <c r="G55" s="1237"/>
      <c r="H55" s="1237"/>
      <c r="I55" s="1237"/>
      <c r="J55" s="1237"/>
      <c r="K55" s="1243"/>
      <c r="L55" s="1243"/>
      <c r="M55" s="1243"/>
      <c r="N55" s="1243"/>
      <c r="AN55" s="1241" t="s">
        <v>569</v>
      </c>
      <c r="AO55" s="1241"/>
      <c r="AP55" s="1241"/>
      <c r="AQ55" s="1241"/>
      <c r="AR55" s="1241"/>
      <c r="AS55" s="1241"/>
      <c r="AT55" s="1241"/>
      <c r="AU55" s="1241"/>
      <c r="AV55" s="1241"/>
      <c r="AW55" s="1241"/>
      <c r="AX55" s="1241"/>
      <c r="AY55" s="1241"/>
      <c r="AZ55" s="1241"/>
      <c r="BA55" s="1241"/>
      <c r="BB55" s="1244" t="s">
        <v>567</v>
      </c>
      <c r="BC55" s="1244"/>
      <c r="BD55" s="1244"/>
      <c r="BE55" s="1244"/>
      <c r="BF55" s="1244"/>
      <c r="BG55" s="1244"/>
      <c r="BH55" s="1244"/>
      <c r="BI55" s="1244"/>
      <c r="BJ55" s="1244"/>
      <c r="BK55" s="1244"/>
      <c r="BL55" s="1244"/>
      <c r="BM55" s="1244"/>
      <c r="BN55" s="1244"/>
      <c r="BO55" s="1244"/>
      <c r="BP55" s="1242">
        <v>0</v>
      </c>
      <c r="BQ55" s="1242"/>
      <c r="BR55" s="1242"/>
      <c r="BS55" s="1242"/>
      <c r="BT55" s="1242"/>
      <c r="BU55" s="1242"/>
      <c r="BV55" s="1242"/>
      <c r="BW55" s="1242"/>
      <c r="BX55" s="1242">
        <v>0</v>
      </c>
      <c r="BY55" s="1242"/>
      <c r="BZ55" s="1242"/>
      <c r="CA55" s="1242"/>
      <c r="CB55" s="1242"/>
      <c r="CC55" s="1242"/>
      <c r="CD55" s="1242"/>
      <c r="CE55" s="1242"/>
      <c r="CF55" s="1242">
        <v>0</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x14ac:dyDescent="0.15">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x14ac:dyDescent="0.15">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568</v>
      </c>
      <c r="BC57" s="1244"/>
      <c r="BD57" s="1244"/>
      <c r="BE57" s="1244"/>
      <c r="BF57" s="1244"/>
      <c r="BG57" s="1244"/>
      <c r="BH57" s="1244"/>
      <c r="BI57" s="1244"/>
      <c r="BJ57" s="1244"/>
      <c r="BK57" s="1244"/>
      <c r="BL57" s="1244"/>
      <c r="BM57" s="1244"/>
      <c r="BN57" s="1244"/>
      <c r="BO57" s="1244"/>
      <c r="BP57" s="1242">
        <v>64.400000000000006</v>
      </c>
      <c r="BQ57" s="1242"/>
      <c r="BR57" s="1242"/>
      <c r="BS57" s="1242"/>
      <c r="BT57" s="1242"/>
      <c r="BU57" s="1242"/>
      <c r="BV57" s="1242"/>
      <c r="BW57" s="1242"/>
      <c r="BX57" s="1242">
        <v>65.3</v>
      </c>
      <c r="BY57" s="1242"/>
      <c r="BZ57" s="1242"/>
      <c r="CA57" s="1242"/>
      <c r="CB57" s="1242"/>
      <c r="CC57" s="1242"/>
      <c r="CD57" s="1242"/>
      <c r="CE57" s="1242"/>
      <c r="CF57" s="1242">
        <v>66.7</v>
      </c>
      <c r="CG57" s="1242"/>
      <c r="CH57" s="1242"/>
      <c r="CI57" s="1242"/>
      <c r="CJ57" s="1242"/>
      <c r="CK57" s="1242"/>
      <c r="CL57" s="1242"/>
      <c r="CM57" s="1242"/>
      <c r="CN57" s="1242">
        <v>67.2</v>
      </c>
      <c r="CO57" s="1242"/>
      <c r="CP57" s="1242"/>
      <c r="CQ57" s="1242"/>
      <c r="CR57" s="1242"/>
      <c r="CS57" s="1242"/>
      <c r="CT57" s="1242"/>
      <c r="CU57" s="1242"/>
      <c r="CV57" s="1242">
        <v>68.3</v>
      </c>
      <c r="CW57" s="1242"/>
      <c r="CX57" s="1242"/>
      <c r="CY57" s="1242"/>
      <c r="CZ57" s="1242"/>
      <c r="DA57" s="1242"/>
      <c r="DB57" s="1242"/>
      <c r="DC57" s="1242"/>
      <c r="DD57" s="363"/>
      <c r="DE57" s="362"/>
    </row>
    <row r="58" spans="1:109" s="358" customFormat="1" x14ac:dyDescent="0.15">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570</v>
      </c>
    </row>
    <row r="64" spans="1:109" x14ac:dyDescent="0.15">
      <c r="B64" s="247"/>
      <c r="G64" s="357"/>
      <c r="I64" s="369"/>
      <c r="J64" s="369"/>
      <c r="K64" s="369"/>
      <c r="L64" s="369"/>
      <c r="M64" s="369"/>
      <c r="N64" s="370"/>
      <c r="AM64" s="357"/>
      <c r="AN64" s="357" t="s">
        <v>564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28" t="s">
        <v>573</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x14ac:dyDescent="0.15">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x14ac:dyDescent="0.15">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x14ac:dyDescent="0.15">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x14ac:dyDescent="0.15">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565</v>
      </c>
    </row>
    <row r="72" spans="2:107" x14ac:dyDescent="0.15">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526</v>
      </c>
      <c r="BQ72" s="1241"/>
      <c r="BR72" s="1241"/>
      <c r="BS72" s="1241"/>
      <c r="BT72" s="1241"/>
      <c r="BU72" s="1241"/>
      <c r="BV72" s="1241"/>
      <c r="BW72" s="1241"/>
      <c r="BX72" s="1241" t="s">
        <v>527</v>
      </c>
      <c r="BY72" s="1241"/>
      <c r="BZ72" s="1241"/>
      <c r="CA72" s="1241"/>
      <c r="CB72" s="1241"/>
      <c r="CC72" s="1241"/>
      <c r="CD72" s="1241"/>
      <c r="CE72" s="1241"/>
      <c r="CF72" s="1241" t="s">
        <v>528</v>
      </c>
      <c r="CG72" s="1241"/>
      <c r="CH72" s="1241"/>
      <c r="CI72" s="1241"/>
      <c r="CJ72" s="1241"/>
      <c r="CK72" s="1241"/>
      <c r="CL72" s="1241"/>
      <c r="CM72" s="1241"/>
      <c r="CN72" s="1241" t="s">
        <v>529</v>
      </c>
      <c r="CO72" s="1241"/>
      <c r="CP72" s="1241"/>
      <c r="CQ72" s="1241"/>
      <c r="CR72" s="1241"/>
      <c r="CS72" s="1241"/>
      <c r="CT72" s="1241"/>
      <c r="CU72" s="1241"/>
      <c r="CV72" s="1241" t="s">
        <v>530</v>
      </c>
      <c r="CW72" s="1241"/>
      <c r="CX72" s="1241"/>
      <c r="CY72" s="1241"/>
      <c r="CZ72" s="1241"/>
      <c r="DA72" s="1241"/>
      <c r="DB72" s="1241"/>
      <c r="DC72" s="1241"/>
    </row>
    <row r="73" spans="2:107" x14ac:dyDescent="0.15">
      <c r="B73" s="247"/>
      <c r="G73" s="1247"/>
      <c r="H73" s="1247"/>
      <c r="I73" s="1247"/>
      <c r="J73" s="1247"/>
      <c r="K73" s="1248"/>
      <c r="L73" s="1248"/>
      <c r="M73" s="1248"/>
      <c r="N73" s="1248"/>
      <c r="AM73" s="359"/>
      <c r="AN73" s="1244" t="s">
        <v>566</v>
      </c>
      <c r="AO73" s="1244"/>
      <c r="AP73" s="1244"/>
      <c r="AQ73" s="1244"/>
      <c r="AR73" s="1244"/>
      <c r="AS73" s="1244"/>
      <c r="AT73" s="1244"/>
      <c r="AU73" s="1244"/>
      <c r="AV73" s="1244"/>
      <c r="AW73" s="1244"/>
      <c r="AX73" s="1244"/>
      <c r="AY73" s="1244"/>
      <c r="AZ73" s="1244"/>
      <c r="BA73" s="1244"/>
      <c r="BB73" s="1244" t="s">
        <v>567</v>
      </c>
      <c r="BC73" s="1244"/>
      <c r="BD73" s="1244"/>
      <c r="BE73" s="1244"/>
      <c r="BF73" s="1244"/>
      <c r="BG73" s="1244"/>
      <c r="BH73" s="1244"/>
      <c r="BI73" s="1244"/>
      <c r="BJ73" s="1244"/>
      <c r="BK73" s="1244"/>
      <c r="BL73" s="1244"/>
      <c r="BM73" s="1244"/>
      <c r="BN73" s="1244"/>
      <c r="BO73" s="1244"/>
      <c r="BP73" s="1242"/>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x14ac:dyDescent="0.15">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x14ac:dyDescent="0.15">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571</v>
      </c>
      <c r="BC75" s="1244"/>
      <c r="BD75" s="1244"/>
      <c r="BE75" s="1244"/>
      <c r="BF75" s="1244"/>
      <c r="BG75" s="1244"/>
      <c r="BH75" s="1244"/>
      <c r="BI75" s="1244"/>
      <c r="BJ75" s="1244"/>
      <c r="BK75" s="1244"/>
      <c r="BL75" s="1244"/>
      <c r="BM75" s="1244"/>
      <c r="BN75" s="1244"/>
      <c r="BO75" s="1244"/>
      <c r="BP75" s="1242">
        <v>4.5</v>
      </c>
      <c r="BQ75" s="1242"/>
      <c r="BR75" s="1242"/>
      <c r="BS75" s="1242"/>
      <c r="BT75" s="1242"/>
      <c r="BU75" s="1242"/>
      <c r="BV75" s="1242"/>
      <c r="BW75" s="1242"/>
      <c r="BX75" s="1242">
        <v>5</v>
      </c>
      <c r="BY75" s="1242"/>
      <c r="BZ75" s="1242"/>
      <c r="CA75" s="1242"/>
      <c r="CB75" s="1242"/>
      <c r="CC75" s="1242"/>
      <c r="CD75" s="1242"/>
      <c r="CE75" s="1242"/>
      <c r="CF75" s="1242">
        <v>5.5</v>
      </c>
      <c r="CG75" s="1242"/>
      <c r="CH75" s="1242"/>
      <c r="CI75" s="1242"/>
      <c r="CJ75" s="1242"/>
      <c r="CK75" s="1242"/>
      <c r="CL75" s="1242"/>
      <c r="CM75" s="1242"/>
      <c r="CN75" s="1242">
        <v>6</v>
      </c>
      <c r="CO75" s="1242"/>
      <c r="CP75" s="1242"/>
      <c r="CQ75" s="1242"/>
      <c r="CR75" s="1242"/>
      <c r="CS75" s="1242"/>
      <c r="CT75" s="1242"/>
      <c r="CU75" s="1242"/>
      <c r="CV75" s="1242">
        <v>6.5</v>
      </c>
      <c r="CW75" s="1242"/>
      <c r="CX75" s="1242"/>
      <c r="CY75" s="1242"/>
      <c r="CZ75" s="1242"/>
      <c r="DA75" s="1242"/>
      <c r="DB75" s="1242"/>
      <c r="DC75" s="1242"/>
    </row>
    <row r="76" spans="2:107" x14ac:dyDescent="0.15">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x14ac:dyDescent="0.15">
      <c r="B77" s="247"/>
      <c r="G77" s="1237"/>
      <c r="H77" s="1237"/>
      <c r="I77" s="1237"/>
      <c r="J77" s="1237"/>
      <c r="K77" s="1248"/>
      <c r="L77" s="1248"/>
      <c r="M77" s="1248"/>
      <c r="N77" s="1248"/>
      <c r="AN77" s="1241" t="s">
        <v>569</v>
      </c>
      <c r="AO77" s="1241"/>
      <c r="AP77" s="1241"/>
      <c r="AQ77" s="1241"/>
      <c r="AR77" s="1241"/>
      <c r="AS77" s="1241"/>
      <c r="AT77" s="1241"/>
      <c r="AU77" s="1241"/>
      <c r="AV77" s="1241"/>
      <c r="AW77" s="1241"/>
      <c r="AX77" s="1241"/>
      <c r="AY77" s="1241"/>
      <c r="AZ77" s="1241"/>
      <c r="BA77" s="1241"/>
      <c r="BB77" s="1244" t="s">
        <v>567</v>
      </c>
      <c r="BC77" s="1244"/>
      <c r="BD77" s="1244"/>
      <c r="BE77" s="1244"/>
      <c r="BF77" s="1244"/>
      <c r="BG77" s="1244"/>
      <c r="BH77" s="1244"/>
      <c r="BI77" s="1244"/>
      <c r="BJ77" s="1244"/>
      <c r="BK77" s="1244"/>
      <c r="BL77" s="1244"/>
      <c r="BM77" s="1244"/>
      <c r="BN77" s="1244"/>
      <c r="BO77" s="1244"/>
      <c r="BP77" s="1242">
        <v>0</v>
      </c>
      <c r="BQ77" s="1242"/>
      <c r="BR77" s="1242"/>
      <c r="BS77" s="1242"/>
      <c r="BT77" s="1242"/>
      <c r="BU77" s="1242"/>
      <c r="BV77" s="1242"/>
      <c r="BW77" s="1242"/>
      <c r="BX77" s="1242">
        <v>0</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x14ac:dyDescent="0.15">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x14ac:dyDescent="0.15">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571</v>
      </c>
      <c r="BC79" s="1244"/>
      <c r="BD79" s="1244"/>
      <c r="BE79" s="1244"/>
      <c r="BF79" s="1244"/>
      <c r="BG79" s="1244"/>
      <c r="BH79" s="1244"/>
      <c r="BI79" s="1244"/>
      <c r="BJ79" s="1244"/>
      <c r="BK79" s="1244"/>
      <c r="BL79" s="1244"/>
      <c r="BM79" s="1244"/>
      <c r="BN79" s="1244"/>
      <c r="BO79" s="1244"/>
      <c r="BP79" s="1242">
        <v>8.9</v>
      </c>
      <c r="BQ79" s="1242"/>
      <c r="BR79" s="1242"/>
      <c r="BS79" s="1242"/>
      <c r="BT79" s="1242"/>
      <c r="BU79" s="1242"/>
      <c r="BV79" s="1242"/>
      <c r="BW79" s="1242"/>
      <c r="BX79" s="1242">
        <v>8.9</v>
      </c>
      <c r="BY79" s="1242"/>
      <c r="BZ79" s="1242"/>
      <c r="CA79" s="1242"/>
      <c r="CB79" s="1242"/>
      <c r="CC79" s="1242"/>
      <c r="CD79" s="1242"/>
      <c r="CE79" s="1242"/>
      <c r="CF79" s="1242">
        <v>9.1</v>
      </c>
      <c r="CG79" s="1242"/>
      <c r="CH79" s="1242"/>
      <c r="CI79" s="1242"/>
      <c r="CJ79" s="1242"/>
      <c r="CK79" s="1242"/>
      <c r="CL79" s="1242"/>
      <c r="CM79" s="1242"/>
      <c r="CN79" s="1242">
        <v>9.3000000000000007</v>
      </c>
      <c r="CO79" s="1242"/>
      <c r="CP79" s="1242"/>
      <c r="CQ79" s="1242"/>
      <c r="CR79" s="1242"/>
      <c r="CS79" s="1242"/>
      <c r="CT79" s="1242"/>
      <c r="CU79" s="1242"/>
      <c r="CV79" s="1242">
        <v>9.3000000000000007</v>
      </c>
      <c r="CW79" s="1242"/>
      <c r="CX79" s="1242"/>
      <c r="CY79" s="1242"/>
      <c r="CZ79" s="1242"/>
      <c r="DA79" s="1242"/>
      <c r="DB79" s="1242"/>
      <c r="DC79" s="1242"/>
    </row>
    <row r="80" spans="2:107" x14ac:dyDescent="0.15">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REOKVgUT1jJiCB1Htk2bHdmHAule477K2Rw8fQVMtvUV41MZzW0GyHczqSMffWLhKY/RCQ9mOF3NR/oUR9ryPA==" saltValue="o6VrALjjxRl5j1jZWAlk/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3B54C-D659-4982-B2B8-D4461331260D}">
  <sheetPr>
    <pageSetUpPr fitToPage="1"/>
  </sheetPr>
  <dimension ref="A1:DR125"/>
  <sheetViews>
    <sheetView showGridLines="0" zoomScale="80" zoomScaleNormal="8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RS1IrnP3bSNg6gmUWX8JYh/HDfA8CNg4QWRjgvdVHeNMOQ1Szz99l/2GxC5QN/12/H3kUWUxI5bQuf3ahu9LZQ==" saltValue="O5SrZ+0hp4hhIwoGUcrtQ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36E2F-BB1E-4730-B92C-FB34973F0C83}">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SwxateH0KVxA+4Z9L3/OqpyBTqdsLnR1a0vtymO3wGGsPlB5WHE9DD/r2bEyN60kAI4hlR9CRKz05yZU81yKfw==" saltValue="/+X/ZnKijAddZBQ5s20lq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525</v>
      </c>
      <c r="G2" s="137"/>
      <c r="H2" s="138"/>
    </row>
    <row r="3" spans="1:8" x14ac:dyDescent="0.15">
      <c r="A3" s="134" t="s">
        <v>518</v>
      </c>
      <c r="B3" s="139"/>
      <c r="C3" s="140"/>
      <c r="D3" s="141">
        <v>134791</v>
      </c>
      <c r="E3" s="142"/>
      <c r="F3" s="143">
        <v>200194</v>
      </c>
      <c r="G3" s="144"/>
      <c r="H3" s="145"/>
    </row>
    <row r="4" spans="1:8" x14ac:dyDescent="0.15">
      <c r="A4" s="146"/>
      <c r="B4" s="147"/>
      <c r="C4" s="148"/>
      <c r="D4" s="149">
        <v>58971</v>
      </c>
      <c r="E4" s="150"/>
      <c r="F4" s="151">
        <v>106422</v>
      </c>
      <c r="G4" s="152"/>
      <c r="H4" s="153"/>
    </row>
    <row r="5" spans="1:8" x14ac:dyDescent="0.15">
      <c r="A5" s="134" t="s">
        <v>520</v>
      </c>
      <c r="B5" s="139"/>
      <c r="C5" s="140"/>
      <c r="D5" s="141">
        <v>132924</v>
      </c>
      <c r="E5" s="142"/>
      <c r="F5" s="143">
        <v>196914</v>
      </c>
      <c r="G5" s="144"/>
      <c r="H5" s="145"/>
    </row>
    <row r="6" spans="1:8" x14ac:dyDescent="0.15">
      <c r="A6" s="146"/>
      <c r="B6" s="147"/>
      <c r="C6" s="148"/>
      <c r="D6" s="149">
        <v>83783</v>
      </c>
      <c r="E6" s="150"/>
      <c r="F6" s="151">
        <v>98966</v>
      </c>
      <c r="G6" s="152"/>
      <c r="H6" s="153"/>
    </row>
    <row r="7" spans="1:8" x14ac:dyDescent="0.15">
      <c r="A7" s="134" t="s">
        <v>521</v>
      </c>
      <c r="B7" s="139"/>
      <c r="C7" s="140"/>
      <c r="D7" s="141">
        <v>146169</v>
      </c>
      <c r="E7" s="142"/>
      <c r="F7" s="143">
        <v>204757</v>
      </c>
      <c r="G7" s="144"/>
      <c r="H7" s="145"/>
    </row>
    <row r="8" spans="1:8" x14ac:dyDescent="0.15">
      <c r="A8" s="146"/>
      <c r="B8" s="147"/>
      <c r="C8" s="148"/>
      <c r="D8" s="149">
        <v>110659</v>
      </c>
      <c r="E8" s="150"/>
      <c r="F8" s="151">
        <v>106071</v>
      </c>
      <c r="G8" s="152"/>
      <c r="H8" s="153"/>
    </row>
    <row r="9" spans="1:8" x14ac:dyDescent="0.15">
      <c r="A9" s="134" t="s">
        <v>522</v>
      </c>
      <c r="B9" s="139"/>
      <c r="C9" s="140"/>
      <c r="D9" s="141">
        <v>87355</v>
      </c>
      <c r="E9" s="142"/>
      <c r="F9" s="143">
        <v>194971</v>
      </c>
      <c r="G9" s="144"/>
      <c r="H9" s="145"/>
    </row>
    <row r="10" spans="1:8" x14ac:dyDescent="0.15">
      <c r="A10" s="146"/>
      <c r="B10" s="147"/>
      <c r="C10" s="148"/>
      <c r="D10" s="149">
        <v>50155</v>
      </c>
      <c r="E10" s="150"/>
      <c r="F10" s="151">
        <v>105966</v>
      </c>
      <c r="G10" s="152"/>
      <c r="H10" s="153"/>
    </row>
    <row r="11" spans="1:8" x14ac:dyDescent="0.15">
      <c r="A11" s="134" t="s">
        <v>523</v>
      </c>
      <c r="B11" s="139"/>
      <c r="C11" s="140"/>
      <c r="D11" s="141">
        <v>106861</v>
      </c>
      <c r="E11" s="142"/>
      <c r="F11" s="143">
        <v>224172</v>
      </c>
      <c r="G11" s="144"/>
      <c r="H11" s="145"/>
    </row>
    <row r="12" spans="1:8" x14ac:dyDescent="0.15">
      <c r="A12" s="146"/>
      <c r="B12" s="147"/>
      <c r="C12" s="154"/>
      <c r="D12" s="149">
        <v>74244</v>
      </c>
      <c r="E12" s="150"/>
      <c r="F12" s="151">
        <v>117611</v>
      </c>
      <c r="G12" s="152"/>
      <c r="H12" s="153"/>
    </row>
    <row r="13" spans="1:8" x14ac:dyDescent="0.15">
      <c r="A13" s="134"/>
      <c r="B13" s="139"/>
      <c r="C13" s="140"/>
      <c r="D13" s="141">
        <v>121620</v>
      </c>
      <c r="E13" s="142"/>
      <c r="F13" s="143">
        <v>204202</v>
      </c>
      <c r="G13" s="155"/>
      <c r="H13" s="145"/>
    </row>
    <row r="14" spans="1:8" x14ac:dyDescent="0.15">
      <c r="A14" s="146"/>
      <c r="B14" s="147"/>
      <c r="C14" s="148"/>
      <c r="D14" s="149">
        <v>75562</v>
      </c>
      <c r="E14" s="150"/>
      <c r="F14" s="151">
        <v>107007</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3.96</v>
      </c>
      <c r="C19" s="156">
        <f>ROUND(VALUE(SUBSTITUTE(実質収支比率等に係る経年分析!G$48,"▲","-")),2)</f>
        <v>7.83</v>
      </c>
      <c r="D19" s="156">
        <f>ROUND(VALUE(SUBSTITUTE(実質収支比率等に係る経年分析!H$48,"▲","-")),2)</f>
        <v>4.51</v>
      </c>
      <c r="E19" s="156">
        <f>ROUND(VALUE(SUBSTITUTE(実質収支比率等に係る経年分析!I$48,"▲","-")),2)</f>
        <v>4.45</v>
      </c>
      <c r="F19" s="156">
        <f>ROUND(VALUE(SUBSTITUTE(実質収支比率等に係る経年分析!J$48,"▲","-")),2)</f>
        <v>4.4000000000000004</v>
      </c>
    </row>
    <row r="20" spans="1:11" x14ac:dyDescent="0.15">
      <c r="A20" s="156" t="s">
        <v>53</v>
      </c>
      <c r="B20" s="156">
        <f>ROUND(VALUE(SUBSTITUTE(実質収支比率等に係る経年分析!F$47,"▲","-")),2)</f>
        <v>42.17</v>
      </c>
      <c r="C20" s="156">
        <f>ROUND(VALUE(SUBSTITUTE(実質収支比率等に係る経年分析!G$47,"▲","-")),2)</f>
        <v>41</v>
      </c>
      <c r="D20" s="156">
        <f>ROUND(VALUE(SUBSTITUTE(実質収支比率等に係る経年分析!H$47,"▲","-")),2)</f>
        <v>45.92</v>
      </c>
      <c r="E20" s="156">
        <f>ROUND(VALUE(SUBSTITUTE(実質収支比率等に係る経年分析!I$47,"▲","-")),2)</f>
        <v>44.37</v>
      </c>
      <c r="F20" s="156">
        <f>ROUND(VALUE(SUBSTITUTE(実質収支比率等に係る経年分析!J$47,"▲","-")),2)</f>
        <v>42.26</v>
      </c>
    </row>
    <row r="21" spans="1:11" x14ac:dyDescent="0.15">
      <c r="A21" s="156" t="s">
        <v>54</v>
      </c>
      <c r="B21" s="156">
        <f>IF(ISNUMBER(VALUE(SUBSTITUTE(実質収支比率等に係る経年分析!F$49,"▲","-"))),ROUND(VALUE(SUBSTITUTE(実質収支比率等に係る経年分析!F$49,"▲","-")),2),NA())</f>
        <v>-1</v>
      </c>
      <c r="C21" s="156">
        <f>IF(ISNUMBER(VALUE(SUBSTITUTE(実質収支比率等に係る経年分析!G$49,"▲","-"))),ROUND(VALUE(SUBSTITUTE(実質収支比率等に係る経年分析!G$49,"▲","-")),2),NA())</f>
        <v>4.18</v>
      </c>
      <c r="D21" s="156">
        <f>IF(ISNUMBER(VALUE(SUBSTITUTE(実質収支比率等に係る経年分析!H$49,"▲","-"))),ROUND(VALUE(SUBSTITUTE(実質収支比率等に係る経年分析!H$49,"▲","-")),2),NA())</f>
        <v>-3.47</v>
      </c>
      <c r="E21" s="156">
        <f>IF(ISNUMBER(VALUE(SUBSTITUTE(実質収支比率等に係る経年分析!I$49,"▲","-"))),ROUND(VALUE(SUBSTITUTE(実質収支比率等に係る経年分析!I$49,"▲","-")),2),NA())</f>
        <v>-4.3</v>
      </c>
      <c r="F21" s="156">
        <f>IF(ISNUMBER(VALUE(SUBSTITUTE(実質収支比率等に係る経年分析!J$49,"▲","-"))),ROUND(VALUE(SUBSTITUTE(実質収支比率等に係る経年分析!J$49,"▲","-")),2),NA())</f>
        <v>-3.24</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0.28000000000000003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0.46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0.09</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15">
      <c r="A31" s="157" t="str">
        <f>IF(連結実質赤字比率に係る赤字・黒字の構成分析!C$39="",NA(),連結実質赤字比率に係る赤字・黒字の構成分析!C$39)</f>
        <v>漁業集落排水事業会計</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0.38</v>
      </c>
    </row>
    <row r="32" spans="1:11" x14ac:dyDescent="0.15">
      <c r="A32" s="157" t="str">
        <f>IF(連結実質赤字比率に係る赤字・黒字の構成分析!C$38="",NA(),連結実質赤字比率に係る赤字・黒字の構成分析!C$38)</f>
        <v>簡易水道事業会計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2.4700000000000002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2.4500000000000002</v>
      </c>
    </row>
    <row r="33" spans="1:16" x14ac:dyDescent="0.15">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3.95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7.82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4.5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4.45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4.4000000000000004</v>
      </c>
    </row>
    <row r="34" spans="1:16" x14ac:dyDescent="0.15">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5.25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1.76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1.79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2.71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5.19</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4.5199999999999996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4.34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4.8499999999999996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5.13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5.21</v>
      </c>
    </row>
    <row r="36" spans="1:16" x14ac:dyDescent="0.15">
      <c r="A36" s="157" t="str">
        <f>IF(連結実質赤字比率に係る赤字・黒字の構成分析!C$34="",NA(),連結実質赤字比率に係る赤字・黒字の構成分析!C$34)</f>
        <v>町立太良病院事業会計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49.77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50.97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54.67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58.07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57.3</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489</v>
      </c>
      <c r="E42" s="158"/>
      <c r="F42" s="158"/>
      <c r="G42" s="158">
        <f>'実質公債費比率（分子）の構造'!L$52</f>
        <v>482</v>
      </c>
      <c r="H42" s="158"/>
      <c r="I42" s="158"/>
      <c r="J42" s="158">
        <f>'実質公債費比率（分子）の構造'!M$52</f>
        <v>491</v>
      </c>
      <c r="K42" s="158"/>
      <c r="L42" s="158"/>
      <c r="M42" s="158">
        <f>'実質公債費比率（分子）の構造'!N$52</f>
        <v>458</v>
      </c>
      <c r="N42" s="158"/>
      <c r="O42" s="158"/>
      <c r="P42" s="158">
        <f>'実質公債費比率（分子）の構造'!O$52</f>
        <v>434</v>
      </c>
    </row>
    <row r="43" spans="1:16" x14ac:dyDescent="0.15">
      <c r="A43" s="158" t="s">
        <v>16</v>
      </c>
      <c r="B43" s="158" t="str">
        <f>'実質公債費比率（分子）の構造'!K$51</f>
        <v>-</v>
      </c>
      <c r="C43" s="158"/>
      <c r="D43" s="158"/>
      <c r="E43" s="158">
        <f>'実質公債費比率（分子）の構造'!L$51</f>
        <v>0</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15">
      <c r="A45" s="158" t="s">
        <v>63</v>
      </c>
      <c r="B45" s="158">
        <f>'実質公債費比率（分子）の構造'!K$49</f>
        <v>64</v>
      </c>
      <c r="C45" s="158"/>
      <c r="D45" s="158"/>
      <c r="E45" s="158">
        <f>'実質公債費比率（分子）の構造'!L$49</f>
        <v>61</v>
      </c>
      <c r="F45" s="158"/>
      <c r="G45" s="158"/>
      <c r="H45" s="158">
        <f>'実質公債費比率（分子）の構造'!M$49</f>
        <v>61</v>
      </c>
      <c r="I45" s="158"/>
      <c r="J45" s="158"/>
      <c r="K45" s="158">
        <f>'実質公債費比率（分子）の構造'!N$49</f>
        <v>63</v>
      </c>
      <c r="L45" s="158"/>
      <c r="M45" s="158"/>
      <c r="N45" s="158">
        <f>'実質公債費比率（分子）の構造'!O$49</f>
        <v>60</v>
      </c>
      <c r="O45" s="158"/>
      <c r="P45" s="158"/>
    </row>
    <row r="46" spans="1:16" x14ac:dyDescent="0.15">
      <c r="A46" s="158" t="s">
        <v>64</v>
      </c>
      <c r="B46" s="158">
        <f>'実質公債費比率（分子）の構造'!K$48</f>
        <v>85</v>
      </c>
      <c r="C46" s="158"/>
      <c r="D46" s="158"/>
      <c r="E46" s="158">
        <f>'実質公債費比率（分子）の構造'!L$48</f>
        <v>85</v>
      </c>
      <c r="F46" s="158"/>
      <c r="G46" s="158"/>
      <c r="H46" s="158">
        <f>'実質公債費比率（分子）の構造'!M$48</f>
        <v>84</v>
      </c>
      <c r="I46" s="158"/>
      <c r="J46" s="158"/>
      <c r="K46" s="158">
        <f>'実質公債費比率（分子）の構造'!N$48</f>
        <v>85</v>
      </c>
      <c r="L46" s="158"/>
      <c r="M46" s="158"/>
      <c r="N46" s="158">
        <f>'実質公債費比率（分子）の構造'!O$48</f>
        <v>87</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488</v>
      </c>
      <c r="C49" s="158"/>
      <c r="D49" s="158"/>
      <c r="E49" s="158">
        <f>'実質公債費比率（分子）の構造'!L$45</f>
        <v>510</v>
      </c>
      <c r="F49" s="158"/>
      <c r="G49" s="158"/>
      <c r="H49" s="158">
        <f>'実質公債費比率（分子）の構造'!M$45</f>
        <v>538</v>
      </c>
      <c r="I49" s="158"/>
      <c r="J49" s="158"/>
      <c r="K49" s="158">
        <f>'実質公債費比率（分子）の構造'!N$45</f>
        <v>513</v>
      </c>
      <c r="L49" s="158"/>
      <c r="M49" s="158"/>
      <c r="N49" s="158">
        <f>'実質公債費比率（分子）の構造'!O$45</f>
        <v>507</v>
      </c>
      <c r="O49" s="158"/>
      <c r="P49" s="158"/>
    </row>
    <row r="50" spans="1:16" x14ac:dyDescent="0.15">
      <c r="A50" s="158" t="s">
        <v>67</v>
      </c>
      <c r="B50" s="158" t="e">
        <f>NA()</f>
        <v>#N/A</v>
      </c>
      <c r="C50" s="158">
        <f>IF(ISNUMBER('実質公債費比率（分子）の構造'!K$53),'実質公債費比率（分子）の構造'!K$53,NA())</f>
        <v>148</v>
      </c>
      <c r="D50" s="158" t="e">
        <f>NA()</f>
        <v>#N/A</v>
      </c>
      <c r="E50" s="158" t="e">
        <f>NA()</f>
        <v>#N/A</v>
      </c>
      <c r="F50" s="158">
        <f>IF(ISNUMBER('実質公債費比率（分子）の構造'!L$53),'実質公債費比率（分子）の構造'!L$53,NA())</f>
        <v>174</v>
      </c>
      <c r="G50" s="158" t="e">
        <f>NA()</f>
        <v>#N/A</v>
      </c>
      <c r="H50" s="158" t="e">
        <f>NA()</f>
        <v>#N/A</v>
      </c>
      <c r="I50" s="158">
        <f>IF(ISNUMBER('実質公債費比率（分子）の構造'!M$53),'実質公債費比率（分子）の構造'!M$53,NA())</f>
        <v>192</v>
      </c>
      <c r="J50" s="158" t="e">
        <f>NA()</f>
        <v>#N/A</v>
      </c>
      <c r="K50" s="158" t="e">
        <f>NA()</f>
        <v>#N/A</v>
      </c>
      <c r="L50" s="158">
        <f>IF(ISNUMBER('実質公債費比率（分子）の構造'!N$53),'実質公債費比率（分子）の構造'!N$53,NA())</f>
        <v>203</v>
      </c>
      <c r="M50" s="158" t="e">
        <f>NA()</f>
        <v>#N/A</v>
      </c>
      <c r="N50" s="158" t="e">
        <f>NA()</f>
        <v>#N/A</v>
      </c>
      <c r="O50" s="158">
        <f>IF(ISNUMBER('実質公債費比率（分子）の構造'!O$53),'実質公債費比率（分子）の構造'!O$53,NA())</f>
        <v>220</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4206</v>
      </c>
      <c r="E56" s="157"/>
      <c r="F56" s="157"/>
      <c r="G56" s="157">
        <f>'将来負担比率（分子）の構造'!J$52</f>
        <v>4167</v>
      </c>
      <c r="H56" s="157"/>
      <c r="I56" s="157"/>
      <c r="J56" s="157">
        <f>'将来負担比率（分子）の構造'!K$52</f>
        <v>4184</v>
      </c>
      <c r="K56" s="157"/>
      <c r="L56" s="157"/>
      <c r="M56" s="157">
        <f>'将来負担比率（分子）の構造'!L$52</f>
        <v>3940</v>
      </c>
      <c r="N56" s="157"/>
      <c r="O56" s="157"/>
      <c r="P56" s="157">
        <f>'将来負担比率（分子）の構造'!M$52</f>
        <v>3687</v>
      </c>
    </row>
    <row r="57" spans="1:16" x14ac:dyDescent="0.15">
      <c r="A57" s="157" t="s">
        <v>42</v>
      </c>
      <c r="B57" s="157"/>
      <c r="C57" s="157"/>
      <c r="D57" s="157">
        <f>'将来負担比率（分子）の構造'!I$51</f>
        <v>133</v>
      </c>
      <c r="E57" s="157"/>
      <c r="F57" s="157"/>
      <c r="G57" s="157">
        <f>'将来負担比率（分子）の構造'!J$51</f>
        <v>145</v>
      </c>
      <c r="H57" s="157"/>
      <c r="I57" s="157"/>
      <c r="J57" s="157">
        <f>'将来負担比率（分子）の構造'!K$51</f>
        <v>144</v>
      </c>
      <c r="K57" s="157"/>
      <c r="L57" s="157"/>
      <c r="M57" s="157">
        <f>'将来負担比率（分子）の構造'!L$51</f>
        <v>143</v>
      </c>
      <c r="N57" s="157"/>
      <c r="O57" s="157"/>
      <c r="P57" s="157">
        <f>'将来負担比率（分子）の構造'!M$51</f>
        <v>114</v>
      </c>
    </row>
    <row r="58" spans="1:16" x14ac:dyDescent="0.15">
      <c r="A58" s="157" t="s">
        <v>41</v>
      </c>
      <c r="B58" s="157"/>
      <c r="C58" s="157"/>
      <c r="D58" s="157">
        <f>'将来負担比率（分子）の構造'!I$50</f>
        <v>7095</v>
      </c>
      <c r="E58" s="157"/>
      <c r="F58" s="157"/>
      <c r="G58" s="157">
        <f>'将来負担比率（分子）の構造'!J$50</f>
        <v>7540</v>
      </c>
      <c r="H58" s="157"/>
      <c r="I58" s="157"/>
      <c r="J58" s="157">
        <f>'将来負担比率（分子）の構造'!K$50</f>
        <v>7594</v>
      </c>
      <c r="K58" s="157"/>
      <c r="L58" s="157"/>
      <c r="M58" s="157">
        <f>'将来負担比率（分子）の構造'!L$50</f>
        <v>7425</v>
      </c>
      <c r="N58" s="157"/>
      <c r="O58" s="157"/>
      <c r="P58" s="157">
        <f>'将来負担比率（分子）の構造'!M$50</f>
        <v>7029</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461</v>
      </c>
      <c r="C62" s="157"/>
      <c r="D62" s="157"/>
      <c r="E62" s="157">
        <f>'将来負担比率（分子）の構造'!J$45</f>
        <v>408</v>
      </c>
      <c r="F62" s="157"/>
      <c r="G62" s="157"/>
      <c r="H62" s="157">
        <f>'将来負担比率（分子）の構造'!K$45</f>
        <v>404</v>
      </c>
      <c r="I62" s="157"/>
      <c r="J62" s="157"/>
      <c r="K62" s="157">
        <f>'将来負担比率（分子）の構造'!L$45</f>
        <v>366</v>
      </c>
      <c r="L62" s="157"/>
      <c r="M62" s="157"/>
      <c r="N62" s="157">
        <f>'将来負担比率（分子）の構造'!M$45</f>
        <v>325</v>
      </c>
      <c r="O62" s="157"/>
      <c r="P62" s="157"/>
    </row>
    <row r="63" spans="1:16" x14ac:dyDescent="0.15">
      <c r="A63" s="157" t="s">
        <v>34</v>
      </c>
      <c r="B63" s="157">
        <f>'将来負担比率（分子）の構造'!I$44</f>
        <v>481</v>
      </c>
      <c r="C63" s="157"/>
      <c r="D63" s="157"/>
      <c r="E63" s="157">
        <f>'将来負担比率（分子）の構造'!J$44</f>
        <v>455</v>
      </c>
      <c r="F63" s="157"/>
      <c r="G63" s="157"/>
      <c r="H63" s="157">
        <f>'将来負担比率（分子）の構造'!K$44</f>
        <v>402</v>
      </c>
      <c r="I63" s="157"/>
      <c r="J63" s="157"/>
      <c r="K63" s="157">
        <f>'将来負担比率（分子）の構造'!L$44</f>
        <v>346</v>
      </c>
      <c r="L63" s="157"/>
      <c r="M63" s="157"/>
      <c r="N63" s="157">
        <f>'将来負担比率（分子）の構造'!M$44</f>
        <v>301</v>
      </c>
      <c r="O63" s="157"/>
      <c r="P63" s="157"/>
    </row>
    <row r="64" spans="1:16" x14ac:dyDescent="0.15">
      <c r="A64" s="157" t="s">
        <v>33</v>
      </c>
      <c r="B64" s="157">
        <f>'将来負担比率（分子）の構造'!I$43</f>
        <v>916</v>
      </c>
      <c r="C64" s="157"/>
      <c r="D64" s="157"/>
      <c r="E64" s="157">
        <f>'将来負担比率（分子）の構造'!J$43</f>
        <v>744</v>
      </c>
      <c r="F64" s="157"/>
      <c r="G64" s="157"/>
      <c r="H64" s="157">
        <f>'将来負担比率（分子）の構造'!K$43</f>
        <v>787</v>
      </c>
      <c r="I64" s="157"/>
      <c r="J64" s="157"/>
      <c r="K64" s="157">
        <f>'将来負担比率（分子）の構造'!L$43</f>
        <v>1039</v>
      </c>
      <c r="L64" s="157"/>
      <c r="M64" s="157"/>
      <c r="N64" s="157">
        <f>'将来負担比率（分子）の構造'!M$43</f>
        <v>1131</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4550</v>
      </c>
      <c r="C66" s="157"/>
      <c r="D66" s="157"/>
      <c r="E66" s="157">
        <f>'将来負担比率（分子）の構造'!J$41</f>
        <v>4671</v>
      </c>
      <c r="F66" s="157"/>
      <c r="G66" s="157"/>
      <c r="H66" s="157">
        <f>'将来負担比率（分子）の構造'!K$41</f>
        <v>4702</v>
      </c>
      <c r="I66" s="157"/>
      <c r="J66" s="157"/>
      <c r="K66" s="157">
        <f>'将来負担比率（分子）の構造'!L$41</f>
        <v>4479</v>
      </c>
      <c r="L66" s="157"/>
      <c r="M66" s="157"/>
      <c r="N66" s="157">
        <f>'将来負担比率（分子）の構造'!M$41</f>
        <v>4188</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1642</v>
      </c>
      <c r="C72" s="161">
        <f>基金残高に係る経年分析!G55</f>
        <v>1574</v>
      </c>
      <c r="D72" s="161">
        <f>基金残高に係る経年分析!H55</f>
        <v>1533</v>
      </c>
    </row>
    <row r="73" spans="1:16" x14ac:dyDescent="0.15">
      <c r="A73" s="160" t="s">
        <v>74</v>
      </c>
      <c r="B73" s="161">
        <f>基金残高に係る経年分析!F56</f>
        <v>1523</v>
      </c>
      <c r="C73" s="161">
        <f>基金残高に係る経年分析!G56</f>
        <v>1521</v>
      </c>
      <c r="D73" s="161">
        <f>基金残高に係る経年分析!H56</f>
        <v>1519</v>
      </c>
    </row>
    <row r="74" spans="1:16" x14ac:dyDescent="0.15">
      <c r="A74" s="160" t="s">
        <v>75</v>
      </c>
      <c r="B74" s="161">
        <f>基金残高に係る経年分析!F57</f>
        <v>4022</v>
      </c>
      <c r="C74" s="161">
        <f>基金残高に係る経年分析!G57</f>
        <v>3987</v>
      </c>
      <c r="D74" s="161">
        <f>基金残高に係る経年分析!H57</f>
        <v>3698</v>
      </c>
    </row>
  </sheetData>
  <sheetProtection algorithmName="SHA-512" hashValue="WSA6X1umL1uMn46tE5B3Vd64ouTUZ9240ApswSx2SEUO6KtMaIGzGfUQZq3nNTRgyxKZzu/CeDvVZJSVisKAKQ==" saltValue="xuGlSftuh/0AxYTz1VAXs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2026-03-03T05:27:59Z</cp:lastPrinted>
  <dcterms:created xsi:type="dcterms:W3CDTF">2026-02-23T09:22:52Z</dcterms:created>
  <dcterms:modified xsi:type="dcterms:W3CDTF">2026-09-29T07:40:55Z</dcterms:modified>
  <cp:category/>
</cp:coreProperties>
</file>